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0" windowWidth="19410" windowHeight="9170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_xlnm.Print_Area" localSheetId="4">'BIP'!$A$1:$T$60</definedName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<sst xmlns="http://schemas.openxmlformats.org/spreadsheetml/2006/main" count="3143" uniqueCount="1548">
  <si>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</si>
  <si>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</si>
  <si>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</si>
  <si>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</si>
  <si>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</si>
  <si>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</si>
  <si>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</si>
  <si>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</si>
  <si>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</si>
  <si>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</si>
  <si>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</si>
  <si>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</si>
  <si>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</si>
  <si>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</si>
  <si>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</si>
  <si>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</si>
  <si>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</si>
  <si>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</si>
  <si>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</si>
  <si>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</si>
  <si>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</si>
  <si>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</si>
  <si>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</si>
  <si>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</si>
  <si>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</si>
  <si>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</si>
  <si>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</si>
  <si>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</si>
  <si>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</si>
  <si>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</si>
  <si>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</si>
  <si>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</si>
  <si>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</si>
  <si>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</si>
  <si>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</si>
  <si>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</si>
  <si>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</si>
  <si>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</si>
  <si>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</si>
  <si>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</si>
  <si>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</si>
  <si>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</si>
  <si>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</si>
  <si>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</si>
  <si>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</si>
  <si>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</si>
  <si>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</si>
  <si>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</si>
  <si>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</si>
  <si>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</si>
  <si>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</si>
  <si>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</si>
  <si>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</si>
  <si>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</si>
  <si>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</si>
  <si>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</si>
  <si>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</si>
  <si>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</si>
  <si>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</si>
  <si>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</si>
  <si>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</si>
  <si>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</si>
  <si>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</si>
  <si>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</si>
  <si>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</si>
  <si>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</si>
  <si>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</si>
  <si>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</si>
  <si>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</si>
  <si>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</si>
  <si>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</si>
  <si>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</si>
  <si>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</si>
  <si>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</si>
  <si>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</si>
  <si>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</si>
  <si>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</si>
  <si>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</si>
  <si>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</si>
  <si>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</si>
  <si>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</si>
  <si>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</si>
  <si>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</si>
  <si>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</si>
  <si>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</si>
  <si>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</si>
  <si>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</si>
  <si>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</si>
  <si>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</si>
  <si>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</si>
  <si>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</si>
  <si>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</si>
  <si>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</si>
  <si>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</si>
  <si>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</si>
  <si>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</si>
  <si>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</si>
  <si>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</si>
  <si>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</si>
  <si>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</si>
  <si>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</si>
  <si>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</si>
  <si>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</si>
  <si>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</si>
  <si>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</si>
  <si>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</si>
  <si>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</si>
  <si>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</si>
  <si>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</si>
  <si>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</si>
  <si>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</si>
  <si>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</si>
  <si>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</si>
  <si>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</si>
  <si>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</si>
  <si>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</si>
  <si>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</si>
  <si>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</si>
  <si>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</si>
  <si>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</si>
  <si>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</si>
  <si>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</si>
  <si>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</si>
  <si>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</si>
  <si>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</si>
  <si>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</si>
  <si>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</si>
  <si>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</si>
  <si>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</si>
  <si>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</si>
  <si>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</si>
  <si>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</si>
  <si>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</si>
  <si>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</si>
  <si>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</si>
  <si>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</si>
  <si>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</si>
  <si>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</si>
  <si>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</si>
  <si>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</si>
  <si>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</si>
  <si>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</si>
  <si>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</si>
  <si>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</si>
  <si>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</si>
  <si>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</si>
  <si>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</si>
  <si>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</si>
  <si>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</si>
  <si>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</si>
  <si>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</si>
  <si>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</si>
  <si>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</si>
  <si>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</si>
  <si>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</si>
  <si>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</si>
  <si>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</si>
  <si>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</si>
  <si>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</si>
  <si>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</si>
  <si>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</si>
  <si>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</si>
  <si>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</si>
  <si>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</si>
  <si>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</si>
  <si>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</si>
  <si>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</si>
  <si>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</si>
  <si>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</si>
  <si>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</si>
  <si>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</si>
  <si>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</si>
  <si>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</si>
  <si>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</si>
  <si>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</si>
  <si>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</si>
  <si>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</si>
  <si>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</si>
  <si>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</si>
  <si>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</si>
  <si>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</si>
  <si>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</si>
  <si>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</si>
  <si>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</si>
  <si>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</si>
  <si>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</si>
  <si>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</si>
  <si>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</si>
  <si>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</si>
  <si>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</si>
  <si>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</si>
  <si>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</si>
  <si>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</si>
  <si>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</si>
  <si>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</si>
  <si>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</si>
  <si>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</si>
  <si>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</si>
  <si>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</si>
  <si>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</si>
  <si>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</si>
  <si>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</si>
  <si>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</si>
  <si>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</si>
  <si>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</si>
  <si>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</si>
  <si>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</si>
  <si>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</si>
  <si>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</si>
  <si>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</si>
  <si>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</si>
  <si>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</si>
  <si>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</si>
  <si>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</si>
  <si>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</si>
  <si>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</si>
  <si>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</si>
  <si>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</si>
  <si>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</si>
  <si>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</si>
  <si>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</si>
  <si>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</si>
  <si>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</si>
  <si>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</si>
  <si>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</si>
  <si>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</si>
  <si>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</si>
  <si>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</si>
  <si>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</si>
  <si>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</si>
  <si>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</si>
  <si>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</si>
  <si>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</si>
  <si>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</si>
  <si>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</si>
  <si>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</si>
  <si>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</si>
  <si>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</si>
  <si>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</si>
  <si>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</si>
  <si>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</si>
  <si>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</si>
  <si>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</si>
  <si>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</si>
  <si>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</si>
  <si>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</si>
  <si>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</si>
  <si>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</si>
  <si>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</si>
  <si>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</si>
  <si>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</si>
  <si>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</si>
  <si>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</si>
  <si>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</si>
  <si>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</si>
  <si>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</si>
  <si>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</si>
  <si>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</si>
  <si>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</si>
  <si>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</si>
  <si>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</si>
  <si>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</si>
  <si>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</si>
  <si>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</si>
  <si>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</si>
  <si>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</si>
  <si>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</si>
  <si>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</si>
  <si>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</si>
  <si>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</si>
  <si>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</si>
  <si>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</si>
  <si>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</si>
  <si>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</si>
  <si>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</si>
  <si>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</si>
  <si>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</si>
  <si>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</si>
  <si>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</si>
  <si>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</si>
  <si>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</si>
  <si>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</si>
  <si>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</si>
  <si>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</si>
  <si>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</si>
  <si>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</si>
  <si>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</si>
  <si>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</si>
  <si>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</si>
  <si>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</si>
  <si>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</si>
  <si>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</si>
  <si>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</si>
  <si>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</si>
  <si>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</si>
  <si>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</si>
  <si>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</si>
  <si>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</si>
  <si>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</si>
  <si>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</si>
  <si>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</si>
  <si>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</si>
  <si>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</si>
  <si>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</si>
  <si>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</si>
  <si>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</si>
  <si>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</si>
  <si>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</si>
  <si>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</si>
  <si>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</si>
  <si>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</si>
  <si>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</si>
  <si>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</si>
  <si>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</si>
  <si>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</si>
  <si>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</si>
  <si>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</si>
  <si>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</si>
  <si>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</si>
  <si>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</si>
  <si>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</si>
  <si>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</si>
  <si>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</si>
  <si>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</si>
  <si>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</si>
  <si>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</si>
  <si>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</si>
  <si>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</si>
  <si>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</si>
  <si>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</si>
  <si>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</si>
  <si>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</si>
  <si>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</si>
  <si>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</si>
  <si>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</si>
  <si>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</si>
  <si>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</si>
  <si>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</si>
  <si>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</si>
  <si>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</si>
  <si>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</si>
  <si>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</si>
  <si>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</si>
  <si>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</si>
  <si>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</si>
  <si>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</si>
  <si>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</si>
  <si>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</si>
  <si>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</si>
  <si>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</si>
  <si>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</si>
  <si>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</si>
  <si>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</si>
  <si>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</si>
  <si>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</si>
  <si>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</si>
  <si>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</si>
  <si>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</si>
  <si>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</si>
  <si>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</si>
  <si>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</si>
  <si>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</si>
  <si>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</si>
  <si>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</si>
  <si>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</si>
  <si>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</si>
  <si>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</si>
  <si>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</si>
  <si>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</si>
  <si>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</si>
  <si>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</si>
  <si>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</si>
  <si>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</si>
  <si>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</si>
  <si>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</si>
  <si>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</si>
  <si>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</si>
  <si>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</si>
  <si>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</si>
  <si>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</si>
  <si>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</si>
  <si>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</si>
  <si>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</si>
  <si>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</si>
  <si>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</si>
  <si>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</si>
  <si>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</si>
  <si>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</si>
  <si>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</si>
  <si>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</si>
  <si>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</si>
  <si>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</si>
  <si>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</si>
  <si>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</si>
  <si>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</si>
  <si>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</si>
  <si>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</si>
  <si>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</si>
  <si>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</si>
  <si>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</si>
  <si>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</si>
  <si>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</si>
  <si>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</si>
  <si>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</si>
  <si>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</si>
  <si>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</si>
  <si>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</si>
  <si>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</si>
  <si>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</si>
  <si>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</si>
  <si>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</si>
  <si>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</si>
  <si>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</si>
  <si>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</si>
  <si>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</si>
  <si>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</si>
  <si>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</si>
  <si>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</si>
  <si>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</si>
  <si>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</si>
  <si>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</si>
  <si>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</si>
  <si>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</si>
  <si>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</si>
  <si>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</si>
  <si>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</si>
  <si>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</si>
  <si>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</si>
  <si>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</si>
  <si>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</si>
  <si>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</si>
  <si>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</si>
  <si>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</si>
  <si>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</si>
  <si>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</si>
  <si>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</si>
  <si>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</si>
  <si>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</si>
  <si>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</si>
  <si>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</si>
  <si>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</si>
  <si>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</si>
  <si>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</si>
  <si>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</si>
  <si>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</si>
  <si>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</si>
  <si>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</si>
  <si>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</si>
  <si>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</si>
  <si>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</si>
  <si>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</si>
  <si>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</si>
  <si>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</si>
  <si>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</si>
  <si>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</si>
  <si>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</si>
  <si>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</si>
  <si>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</si>
  <si>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</si>
  <si>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</si>
  <si>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</si>
  <si>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</si>
  <si>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</si>
  <si>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</si>
  <si>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</si>
  <si>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</si>
  <si>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</si>
  <si>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</si>
  <si>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</si>
  <si>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</si>
  <si>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</si>
  <si>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</si>
  <si>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</si>
  <si>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</si>
  <si>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</si>
  <si>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</si>
  <si>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</si>
  <si>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</si>
  <si>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</si>
  <si>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</si>
  <si>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</si>
  <si>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</si>
  <si>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</si>
  <si>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</si>
  <si>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</si>
  <si>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</si>
  <si>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</si>
  <si>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</si>
  <si>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</si>
  <si>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</si>
  <si>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</si>
  <si>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</si>
  <si>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</si>
  <si>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</si>
  <si>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</si>
  <si>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</si>
  <si>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</si>
  <si>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</si>
  <si>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</si>
  <si>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</si>
  <si>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</si>
  <si>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</si>
  <si>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</si>
  <si>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</si>
  <si>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</si>
  <si>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</si>
  <si>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</si>
  <si>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</si>
  <si>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</si>
  <si>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</si>
  <si>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</si>
  <si>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</si>
  <si>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</si>
  <si>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</si>
  <si>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</si>
  <si>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</si>
  <si>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</si>
  <si>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</si>
  <si>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</si>
  <si>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</si>
  <si>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</si>
  <si>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</si>
  <si>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</si>
  <si>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</si>
  <si>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</si>
  <si>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</si>
  <si>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</si>
  <si>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</si>
  <si>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</si>
  <si>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</si>
  <si>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</si>
  <si>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</si>
  <si>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</si>
  <si>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</si>
  <si>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</si>
  <si>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</si>
  <si>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</si>
  <si>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</si>
  <si>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</si>
  <si>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</si>
  <si>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</si>
  <si>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</si>
  <si>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</si>
  <si>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</si>
  <si>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</si>
  <si>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</si>
  <si>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</si>
  <si>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</si>
  <si>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</si>
  <si>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</si>
  <si>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</si>
  <si>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</si>
  <si>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</si>
  <si>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</si>
  <si>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</si>
  <si>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</si>
  <si>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</si>
  <si>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</si>
  <si>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</si>
  <si>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</si>
  <si>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</si>
  <si>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</si>
  <si>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</si>
  <si>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</si>
  <si>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</si>
  <si>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</si>
  <si>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</si>
  <si>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</si>
  <si>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</si>
  <si>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</si>
  <si>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</si>
  <si>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</si>
  <si>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</si>
  <si>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</si>
  <si>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</si>
  <si>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</si>
  <si>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</si>
  <si>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</si>
  <si>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</si>
  <si>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</si>
  <si>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</si>
  <si>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</si>
  <si>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</si>
  <si>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</si>
  <si>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</si>
  <si>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</si>
  <si>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</si>
  <si>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</si>
  <si>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</si>
  <si>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</si>
  <si>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</si>
  <si>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</si>
  <si>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</si>
  <si>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</si>
  <si>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</si>
  <si>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</si>
  <si>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</si>
  <si>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</si>
  <si>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</si>
  <si>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</si>
  <si>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</si>
  <si>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</si>
  <si>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</si>
  <si>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</si>
  <si>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</si>
  <si>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</si>
  <si>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</si>
  <si>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</si>
  <si>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</si>
  <si>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</si>
  <si>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</si>
  <si>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</si>
  <si>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</si>
  <si>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</si>
  <si>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</si>
  <si>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</si>
  <si>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</si>
  <si>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</si>
  <si>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</si>
  <si>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</si>
  <si>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</si>
  <si>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</si>
  <si>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</si>
  <si>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</si>
  <si>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</si>
  <si>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</si>
  <si>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</si>
  <si>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</si>
  <si>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</si>
  <si>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</si>
  <si>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</si>
  <si>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</si>
  <si>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</si>
  <si>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</si>
  <si>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</si>
  <si>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</si>
  <si>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</si>
  <si>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</si>
  <si>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</si>
  <si>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</si>
  <si>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</si>
  <si>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</si>
  <si>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</si>
  <si>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</si>
  <si>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</si>
  <si>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</si>
  <si>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</si>
  <si>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</si>
  <si>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</si>
  <si>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</si>
  <si>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</si>
  <si>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</si>
  <si>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</si>
  <si>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</si>
  <si>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</si>
  <si>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</si>
  <si>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</si>
  <si>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</si>
  <si>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</si>
  <si>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</si>
  <si>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</si>
  <si>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</si>
  <si>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</si>
  <si>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</si>
  <si>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</si>
  <si>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</si>
  <si>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</si>
  <si>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</si>
  <si>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</si>
  <si>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</si>
  <si>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</si>
  <si>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</si>
  <si>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</si>
  <si>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</si>
  <si>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</si>
  <si>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</si>
  <si>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</si>
  <si>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</si>
  <si>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</si>
  <si>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</si>
  <si>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</si>
  <si>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</si>
  <si>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</si>
  <si>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</si>
  <si>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</si>
  <si>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</si>
  <si>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</si>
  <si>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</si>
  <si>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</si>
  <si>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</si>
  <si>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</si>
  <si>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</si>
  <si>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</si>
  <si>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</si>
  <si>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</si>
  <si>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</si>
  <si>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</si>
  <si>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</si>
  <si>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</si>
  <si>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</si>
  <si>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</si>
  <si>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</si>
  <si>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</si>
  <si>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</si>
  <si>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</si>
  <si>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</si>
  <si>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</si>
  <si>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</si>
  <si>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</si>
  <si>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</si>
  <si>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</si>
  <si>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</si>
  <si>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</si>
  <si>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</si>
  <si>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</si>
  <si>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</si>
  <si>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</si>
  <si>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</si>
  <si>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</si>
  <si>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</si>
  <si>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</si>
  <si>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</si>
  <si>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</si>
  <si>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</si>
  <si>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</si>
  <si>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</si>
  <si>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</si>
  <si>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</si>
  <si>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</si>
  <si>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</si>
  <si>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</si>
  <si>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</si>
  <si>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</si>
  <si>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</si>
  <si>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</si>
  <si>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</si>
  <si>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</si>
  <si>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</si>
  <si>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</si>
  <si>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</si>
  <si>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</si>
  <si>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</si>
  <si>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</si>
  <si>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</si>
  <si>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</si>
  <si>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</si>
  <si>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</si>
  <si>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</si>
  <si>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</si>
  <si>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</si>
  <si>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</si>
  <si>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</si>
  <si>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</si>
  <si>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</si>
  <si>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</si>
  <si>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</si>
  <si>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</si>
  <si>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</si>
  <si>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</si>
  <si>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</si>
  <si>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</si>
  <si>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</si>
  <si>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</si>
  <si>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</si>
  <si>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</si>
  <si>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</si>
  <si>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</si>
  <si>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</si>
  <si>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</si>
  <si>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</si>
  <si>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</si>
  <si>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</si>
  <si>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</si>
  <si>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</si>
  <si>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</si>
  <si>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</si>
  <si>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</si>
  <si>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</si>
  <si>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</si>
  <si>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</si>
  <si>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</si>
  <si>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</si>
  <si>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</si>
  <si>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</si>
  <si>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</si>
  <si>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</si>
  <si>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</si>
  <si>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</si>
  <si>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</si>
  <si>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</si>
  <si>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</si>
  <si>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</si>
  <si>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</si>
  <si>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</si>
  <si>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</si>
  <si>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</si>
  <si>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</si>
  <si>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</si>
  <si>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</si>
  <si>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</si>
  <si>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</si>
  <si>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</si>
  <si>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</si>
  <si>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</si>
  <si>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</si>
  <si>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</si>
  <si>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</si>
  <si>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</si>
  <si>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</si>
  <si>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</si>
  <si>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</si>
  <si>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</si>
  <si>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</si>
  <si>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</si>
  <si>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</si>
  <si>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</si>
  <si>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</si>
  <si>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</si>
  <si>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</si>
  <si>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</si>
  <si>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</si>
  <si>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</si>
  <si>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</si>
  <si>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</si>
  <si>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</si>
  <si>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</si>
  <si>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</si>
  <si>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</si>
  <si>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</si>
  <si>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</si>
  <si>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</si>
  <si>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</si>
  <si>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</si>
  <si>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</si>
  <si>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</si>
  <si>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</si>
  <si>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</si>
  <si>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</si>
  <si>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</si>
  <si>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</si>
  <si>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</si>
  <si>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</si>
  <si>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</si>
  <si>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</si>
  <si>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</si>
  <si>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</si>
  <si>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</si>
  <si>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</si>
  <si>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</si>
  <si>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</si>
  <si>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</si>
  <si>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</si>
  <si>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</si>
  <si>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</si>
  <si>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</si>
  <si>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</si>
  <si>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</si>
  <si>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</si>
  <si>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</si>
  <si>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</si>
  <si>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</si>
  <si>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</si>
  <si>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</si>
  <si>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</si>
  <si>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</si>
  <si>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</si>
  <si>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</si>
  <si>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</si>
  <si>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</si>
  <si>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</si>
  <si>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</si>
  <si>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</si>
  <si>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</si>
  <si>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</si>
  <si>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</si>
  <si>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</si>
  <si>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</si>
  <si>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</si>
  <si>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</si>
  <si>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</si>
  <si>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</si>
  <si>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</si>
  <si>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</si>
  <si>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</si>
  <si>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</si>
  <si>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</si>
  <si>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</si>
  <si>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</si>
  <si>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</si>
  <si>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</si>
  <si>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</si>
  <si>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</si>
  <si>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</si>
  <si>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</si>
  <si>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</si>
  <si>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</si>
  <si>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</si>
  <si>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</si>
  <si>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</si>
  <si>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</si>
  <si>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</si>
  <si>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</si>
  <si>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</si>
  <si>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</si>
  <si>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</si>
  <si>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</si>
  <si>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</si>
  <si>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</si>
  <si>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</si>
  <si>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</si>
  <si>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</si>
  <si>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</si>
  <si>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</si>
  <si>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</si>
  <si>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</si>
  <si>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</si>
  <si>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</si>
  <si>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</si>
  <si>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</si>
  <si>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</si>
  <si>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</si>
  <si>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</si>
  <si>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</si>
  <si>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</si>
  <si>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</si>
  <si>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</si>
  <si>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</si>
  <si>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</si>
  <si>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</si>
  <si>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</si>
  <si>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</si>
  <si>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</si>
  <si>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</si>
  <si>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</si>
  <si>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</si>
  <si>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</si>
  <si>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</si>
  <si>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</si>
  <si>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</si>
  <si>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</si>
  <si>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</si>
  <si>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</si>
  <si>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</si>
  <si>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</si>
  <si>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</si>
  <si>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</si>
  <si>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</si>
  <si>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</si>
  <si>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</si>
  <si>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</si>
  <si>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</si>
  <si>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</si>
  <si>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</si>
  <si>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</si>
  <si>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</si>
  <si>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</si>
  <si>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</si>
  <si>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</si>
  <si>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</si>
  <si>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</si>
  <si>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</si>
  <si>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</si>
  <si>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</si>
  <si>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</si>
  <si>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</si>
  <si>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</si>
  <si>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</si>
  <si>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</si>
  <si>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</si>
  <si>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</si>
  <si>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</si>
  <si>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</si>
  <si>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</si>
  <si>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</si>
  <si>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</si>
  <si>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</si>
  <si>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</si>
  <si>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</si>
  <si>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</si>
  <si>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</si>
  <si>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</si>
  <si>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</si>
  <si>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</si>
  <si>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</si>
  <si>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</si>
  <si>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</si>
  <si>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</si>
  <si>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</si>
  <si>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</si>
  <si>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</si>
  <si>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</si>
  <si>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</si>
  <si>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</si>
  <si>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</si>
  <si>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</si>
  <si>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</si>
  <si>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</si>
  <si>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</si>
  <si>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</si>
  <si>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</si>
  <si>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</si>
  <si>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</si>
  <si>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</si>
  <si>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</si>
  <si>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</si>
  <si>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</si>
  <si>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</si>
  <si>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</si>
  <si>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</si>
  <si>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</si>
  <si>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</si>
  <si>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</si>
  <si>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</si>
  <si>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</si>
  <si>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</si>
  <si>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</si>
  <si>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</si>
  <si>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</si>
  <si>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</si>
  <si>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</si>
  <si>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</si>
  <si>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</si>
  <si>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</si>
  <si>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</si>
  <si>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</si>
  <si>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</si>
  <si>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</si>
  <si>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</si>
  <si>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</si>
  <si>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</si>
  <si>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</si>
  <si>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</si>
  <si>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</si>
  <si>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</si>
  <si>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</si>
  <si>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</si>
  <si>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</si>
  <si>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</si>
  <si>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</si>
  <si>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</si>
  <si>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</si>
  <si>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</si>
  <si>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</si>
  <si>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</si>
  <si>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</si>
  <si>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</si>
  <si>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</si>
  <si>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</si>
  <si>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</si>
  <si>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</si>
  <si>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</si>
  <si>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</si>
  <si>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</si>
  <si>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</si>
  <si>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</si>
  <si>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</si>
  <si>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</si>
  <si>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</si>
  <si>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</si>
  <si>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</si>
  <si>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</si>
  <si>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</si>
  <si>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</si>
  <si>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</si>
  <si>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</si>
  <si>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</si>
  <si>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</si>
  <si>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</si>
  <si>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</si>
  <si>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</si>
  <si>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</si>
  <si>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</si>
  <si>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</si>
  <si>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</si>
  <si>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</si>
  <si>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</si>
  <si>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</si>
  <si>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</si>
  <si>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</si>
  <si>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</si>
  <si>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</si>
  <si>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</si>
  <si>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</si>
  <si>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</si>
  <si>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</si>
  <si>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</si>
  <si>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</si>
  <si>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</si>
  <si>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</si>
  <si>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</si>
  <si>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</si>
  <si>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</si>
  <si>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</si>
  <si>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</si>
  <si>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</si>
  <si>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</si>
  <si>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</si>
  <si>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</si>
  <si>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</si>
  <si>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</si>
  <si>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</si>
  <si>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</si>
  <si>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</si>
  <si>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</si>
  <si>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</si>
  <si>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</si>
  <si>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</si>
  <si>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</si>
  <si>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</si>
  <si>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</si>
  <si>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</si>
  <si>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</si>
  <si>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</si>
  <si>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</si>
  <si>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</si>
  <si>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</si>
  <si>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</si>
  <si>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</si>
  <si>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</si>
  <si>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</si>
  <si>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</si>
  <si>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</si>
  <si>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</si>
  <si>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</si>
  <si>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</si>
  <si>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</si>
  <si>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</si>
  <si>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</si>
  <si>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</si>
  <si>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</si>
  <si>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</si>
  <si>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</si>
  <si>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</si>
  <si>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</si>
  <si>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</si>
  <si>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</si>
  <si>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</si>
  <si>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</si>
  <si>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</si>
  <si>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</si>
  <si>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</si>
  <si>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</si>
  <si>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</si>
  <si>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</si>
  <si>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</si>
  <si>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</si>
  <si>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</si>
  <si>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</si>
  <si>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</si>
  <si>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</si>
  <si>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</si>
  <si>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</si>
  <si>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</si>
  <si>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</si>
  <si>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</si>
  <si>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</si>
  <si>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</si>
  <si>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</si>
  <si>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</si>
  <si>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</si>
  <si>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</si>
  <si>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</si>
  <si>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</si>
  <si>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</si>
  <si>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</si>
  <si>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</si>
  <si>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</si>
  <si>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</si>
  <si>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</si>
  <si>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</si>
  <si>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</si>
  <si>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</si>
  <si>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</si>
  <si>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</si>
  <si>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</si>
  <si>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</si>
  <si>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</si>
  <si>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</si>
  <si>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</si>
  <si>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</si>
  <si>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</si>
  <si>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</si>
  <si>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</si>
  <si>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</si>
  <si>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</si>
  <si>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</si>
  <si>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</si>
  <si>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</si>
  <si>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</si>
  <si>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</si>
  <si>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</si>
  <si>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</si>
  <si>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</si>
  <si>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</si>
  <si>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</si>
  <si>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</si>
  <si>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</si>
  <si>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</si>
  <si>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</si>
  <si>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</si>
  <si>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</si>
  <si>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</si>
  <si>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</si>
  <si>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</si>
  <si>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</si>
  <si>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</si>
  <si>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</si>
  <si>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</si>
  <si>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</si>
  <si>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</si>
  <si>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</si>
  <si>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</si>
  <si>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</si>
  <si>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</si>
  <si>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</si>
  <si>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</si>
  <si>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</si>
  <si>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</si>
  <si>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</si>
  <si>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</si>
  <si>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</si>
  <si>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</si>
  <si>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</si>
  <si>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</si>
  <si>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</si>
  <si>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</si>
  <si>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</si>
  <si>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</si>
  <si>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</si>
  <si>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</si>
  <si>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</si>
  <si>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</si>
  <si>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</si>
  <si>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</si>
  <si>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</si>
  <si>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</si>
  <si>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</si>
  <si>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</si>
  <si>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</si>
  <si>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</si>
  <si>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</si>
  <si>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</si>
  <si>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</si>
  <si>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</si>
  <si>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</si>
  <si>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</si>
  <si>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</si>
  <si>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</si>
  <si>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</si>
  <si>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</si>
  <si>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</si>
  <si>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</si>
  <si>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</si>
  <si>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</si>
  <si>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</si>
  <si>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</si>
  <si>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</si>
  <si>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</si>
  <si>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</si>
  <si>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</si>
  <si>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</si>
  <si>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</si>
  <si>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</si>
  <si>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</si>
  <si>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</si>
  <si>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</si>
  <si>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</si>
  <si>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</si>
  <si>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</si>
  <si>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</si>
  <si>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</si>
  <si>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</si>
  <si>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</si>
  <si>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</si>
  <si>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</si>
  <si>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</si>
  <si>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</si>
  <si>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</si>
  <si>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</si>
  <si>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</si>
  <si>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</si>
  <si>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</si>
  <si>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</si>
  <si>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</si>
  <si>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</si>
  <si>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</si>
  <si>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</si>
  <si>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</si>
  <si>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</si>
  <si>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</si>
  <si>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</si>
  <si>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</si>
  <si>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</si>
  <si>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</si>
  <si>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</si>
  <si>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</si>
  <si>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</si>
  <si>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</si>
  <si>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</si>
  <si>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</si>
  <si>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</si>
  <si>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</si>
  <si>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</si>
  <si>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</si>
  <si>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</si>
  <si>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</si>
  <si>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</si>
  <si>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</si>
  <si>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</si>
  <si>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</si>
  <si>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</si>
  <si>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</si>
  <si>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</si>
  <si>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</si>
  <si>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</si>
  <si>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</si>
  <si>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</si>
  <si>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</si>
  <si>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</si>
  <si>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</si>
  <si>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</si>
  <si>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</si>
  <si>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</si>
  <si>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</si>
  <si>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</si>
  <si>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</si>
  <si>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</si>
  <si>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</si>
  <si>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</si>
  <si>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</si>
  <si>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</si>
  <si>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</si>
  <si>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</si>
  <si>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</si>
  <si>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</si>
  <si>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</si>
  <si>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</si>
  <si>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</si>
  <si>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</si>
  <si>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</si>
  <si>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</si>
  <si>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</si>
  <si>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</si>
  <si>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</si>
  <si>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</si>
  <si>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</si>
  <si>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</si>
  <si>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</si>
  <si>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</si>
  <si>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</si>
  <si>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</si>
  <si>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</si>
  <si>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</si>
  <si>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</si>
  <si>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</si>
  <si>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</si>
  <si>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</si>
  <si>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</si>
  <si>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</si>
  <si>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</si>
  <si>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</si>
  <si>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</si>
  <si>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</si>
  <si>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</si>
  <si>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</si>
  <si>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</si>
  <si>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</si>
  <si>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</si>
  <si>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</si>
  <si>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</si>
  <si>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</si>
  <si>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</si>
  <si>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</si>
  <si>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</si>
  <si>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</si>
  <si>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</si>
  <si>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</si>
  <si>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</si>
  <si>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</si>
  <si>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</si>
  <si>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</si>
  <si>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</si>
  <si>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</si>
  <si>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</si>
  <si>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</si>
  <si>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</si>
  <si>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</si>
  <si>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</si>
  <si>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</si>
  <si>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</si>
  <si>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</si>
  <si>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</si>
  <si>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</si>
  <si>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</si>
  <si>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</si>
  <si>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</si>
  <si>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</si>
  <si>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</si>
  <si>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</si>
  <si>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</si>
  <si>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</si>
  <si>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</si>
  <si>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</si>
  <si>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</si>
  <si>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</si>
  <si>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</si>
  <si>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</si>
  <si>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</si>
  <si>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</si>
  <si>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</si>
  <si>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</si>
  <si>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</si>
  <si>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</si>
  <si>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</si>
  <si>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</si>
  <si>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</si>
  <si>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</si>
  <si>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</si>
  <si>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</si>
  <si>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</si>
  <si>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</si>
  <si>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</si>
  <si>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</si>
  <si>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</si>
  <si>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</si>
  <si>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</si>
  <si>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</si>
  <si>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</si>
  <si>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</si>
  <si>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</si>
  <si>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</si>
  <si>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</si>
  <si>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</si>
  <si>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</si>
  <si>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</si>
  <si>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</si>
  <si>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</si>
  <si>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</si>
  <si>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</si>
  <si>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</si>
  <si>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</si>
  <si>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</si>
  <si>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</si>
  <si>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</si>
  <si>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</si>
  <si>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</si>
  <si>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</si>
  <si>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</si>
  <si>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</si>
  <si>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</si>
  <si>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</si>
  <si>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</si>
  <si>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</si>
  <si>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</si>
  <si>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</si>
  <si>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</si>
  <si>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</si>
  <si>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</si>
  <si>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</si>
  <si>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</si>
  <si>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</si>
  <si>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</si>
  <si>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</si>
  <si>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</si>
  <si>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</si>
  <si>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</si>
  <si>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</si>
  <si>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</si>
  <si>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</si>
  <si>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</si>
  <si>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</si>
  <si>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</si>
  <si>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</si>
  <si>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</si>
  <si>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</si>
  <si>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</si>
  <si>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</si>
  <si>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</si>
  <si>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</si>
  <si>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</si>
  <si>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</si>
  <si>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</si>
  <si>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</si>
  <si>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</si>
  <si>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</si>
  <si>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</si>
  <si>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</si>
  <si>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</si>
  <si>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</si>
  <si>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</si>
  <si>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</si>
  <si>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</si>
  <si>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</si>
  <si>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</si>
  <si>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</si>
  <si>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</si>
  <si>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</si>
  <si>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</si>
  <si>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</si>
  <si>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</si>
  <si>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</si>
  <si>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</si>
  <si>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</si>
  <si>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</si>
  <si>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</si>
  <si>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</si>
  <si>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</si>
  <si>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</si>
  <si>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</si>
  <si>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</si>
  <si>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</si>
  <si>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</si>
  <si>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</si>
  <si>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</si>
  <si>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</si>
  <si>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</si>
  <si>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</si>
  <si>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</si>
  <si>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</si>
  <si>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</si>
  <si>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</si>
  <si>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</si>
  <si>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</si>
  <si>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</si>
  <si>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</si>
  <si>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</si>
  <si>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</si>
  <si>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</si>
  <si>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</si>
  <si>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</si>
  <si>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</si>
  <si>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</si>
  <si>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</si>
  <si>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</si>
  <si>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</si>
  <si>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</si>
  <si>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</si>
  <si>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</si>
  <si>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</si>
  <si>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</si>
  <si>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</si>
  <si>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</si>
  <si>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</si>
  <si>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netto</t>
  </si>
  <si>
    <t>Przychody z zasadniczej działalności operacyjnej                       (przychody netto ze sprzedaży i zrównane z nimi), w tym</t>
  </si>
  <si>
    <t>Rachunek Zysków i Strat                                                                                  Zakładu Ubezpieczeń Społecznych</t>
  </si>
  <si>
    <t>Za okres 01-09.2020  (w tysiącach PLN)</t>
  </si>
  <si>
    <t>Za okres 01-09.2021  (w tysiącach PLN)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</si>
</sst>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i/>
      <sz val="8.5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1" applyNumberFormat="0" applyAlignment="0" applyProtection="0"/>
    <xf numFmtId="0" fontId="5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28" fillId="0" borderId="8" applyNumberFormat="0" applyFill="0" applyAlignment="0" applyProtection="0"/>
    <xf numFmtId="0" fontId="48" fillId="12" borderId="9" applyNumberFormat="0" applyAlignment="0" applyProtection="0"/>
    <xf numFmtId="0" fontId="13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9" fillId="36" borderId="0" applyNumberFormat="0" applyBorder="0" applyAlignment="0" applyProtection="0"/>
    <xf numFmtId="0" fontId="15" fillId="0" borderId="0">
      <alignment/>
      <protection/>
    </xf>
    <xf numFmtId="0" fontId="15" fillId="4" borderId="1" applyNumberFormat="0" applyFont="0" applyAlignment="0" applyProtection="0"/>
    <xf numFmtId="0" fontId="32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5" borderId="14" applyNumberFormat="0" applyAlignment="0" applyProtection="0"/>
    <xf numFmtId="9" fontId="1" fillId="0" borderId="0" applyFont="0" applyFill="0" applyBorder="0" applyAlignment="0" applyProtection="0"/>
    <xf numFmtId="4" fontId="18" fillId="35" borderId="14" applyNumberFormat="0" applyProtection="0">
      <alignment vertical="center"/>
    </xf>
    <xf numFmtId="4" fontId="19" fillId="35" borderId="14" applyNumberFormat="0" applyProtection="0">
      <alignment vertical="center"/>
    </xf>
    <xf numFmtId="4" fontId="18" fillId="35" borderId="14" applyNumberFormat="0" applyProtection="0">
      <alignment horizontal="left" vertical="center" indent="1"/>
    </xf>
    <xf numFmtId="4" fontId="18" fillId="35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6" borderId="14" applyNumberFormat="0" applyProtection="0">
      <alignment horizontal="right" vertical="center"/>
    </xf>
    <xf numFmtId="4" fontId="18" fillId="3" borderId="14" applyNumberFormat="0" applyProtection="0">
      <alignment horizontal="right" vertical="center"/>
    </xf>
    <xf numFmtId="4" fontId="18" fillId="25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24" borderId="14" applyNumberFormat="0" applyProtection="0">
      <alignment horizontal="right" vertical="center"/>
    </xf>
    <xf numFmtId="4" fontId="18" fillId="31" borderId="14" applyNumberFormat="0" applyProtection="0">
      <alignment horizontal="right" vertical="center"/>
    </xf>
    <xf numFmtId="4" fontId="18" fillId="13" borderId="14" applyNumberFormat="0" applyProtection="0">
      <alignment horizontal="right" vertical="center"/>
    </xf>
    <xf numFmtId="4" fontId="18" fillId="34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20" fillId="37" borderId="14" applyNumberFormat="0" applyProtection="0">
      <alignment horizontal="left" vertical="center" indent="1"/>
    </xf>
    <xf numFmtId="4" fontId="18" fillId="5" borderId="15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5" borderId="14" applyNumberFormat="0" applyProtection="0">
      <alignment horizontal="left" vertical="center" indent="1"/>
    </xf>
    <xf numFmtId="4" fontId="18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4" borderId="14" applyNumberFormat="0" applyProtection="0">
      <alignment vertical="center"/>
    </xf>
    <xf numFmtId="4" fontId="19" fillId="4" borderId="14" applyNumberFormat="0" applyProtection="0">
      <alignment vertical="center"/>
    </xf>
    <xf numFmtId="4" fontId="18" fillId="4" borderId="14" applyNumberFormat="0" applyProtection="0">
      <alignment horizontal="left" vertical="center" indent="1"/>
    </xf>
    <xf numFmtId="4" fontId="18" fillId="4" borderId="14" applyNumberFormat="0" applyProtection="0">
      <alignment horizontal="left" vertical="center" indent="1"/>
    </xf>
    <xf numFmtId="4" fontId="18" fillId="5" borderId="14" applyNumberFormat="0" applyProtection="0">
      <alignment horizontal="right" vertical="center"/>
    </xf>
    <xf numFmtId="4" fontId="19" fillId="5" borderId="14" applyNumberFormat="0" applyProtection="0">
      <alignment horizontal="right" vertical="center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22" fillId="0" borderId="0">
      <alignment/>
      <protection/>
    </xf>
    <xf numFmtId="4" fontId="23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5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0" fillId="37" borderId="14" xfId="108" applyNumberFormat="1" applyProtection="1" quotePrefix="1">
      <alignment horizontal="left" vertical="center" indent="1"/>
      <protection locked="0"/>
    </xf>
    <xf numFmtId="0" fontId="15" fillId="2" borderId="14" xfId="98" applyNumberFormat="1" applyProtection="1">
      <alignment horizontal="left" vertical="center" indent="1"/>
      <protection locked="0"/>
    </xf>
    <xf numFmtId="0" fontId="15" fillId="2" borderId="14" xfId="98" applyNumberFormat="1" applyProtection="1" quotePrefix="1">
      <alignment horizontal="left" vertical="center" indent="1"/>
      <protection locked="0"/>
    </xf>
    <xf numFmtId="0" fontId="15" fillId="32" borderId="14" xfId="115" applyAlignment="1">
      <alignment horizontal="left" vertical="center" wrapText="1" indent="1"/>
    </xf>
    <xf numFmtId="0" fontId="22" fillId="0" borderId="0" xfId="130" quotePrefix="1">
      <alignment/>
      <protection/>
    </xf>
    <xf numFmtId="0" fontId="22" fillId="0" borderId="0" xfId="130">
      <alignment/>
      <protection/>
    </xf>
    <xf numFmtId="0" fontId="18" fillId="32" borderId="14" xfId="113" applyNumberFormat="1" applyProtection="1">
      <alignment horizontal="left" vertical="center" indent="1"/>
      <protection locked="0"/>
    </xf>
    <xf numFmtId="0" fontId="18" fillId="5" borderId="14" xfId="112" applyNumberFormat="1" applyProtection="1" quotePrefix="1">
      <alignment horizontal="left" vertical="center" indent="1"/>
      <protection locked="0"/>
    </xf>
    <xf numFmtId="0" fontId="15" fillId="14" borderId="14" xfId="118" applyNumberFormat="1" applyProtection="1" quotePrefix="1">
      <alignment horizontal="left" vertical="center" indent="1"/>
      <protection locked="0"/>
    </xf>
    <xf numFmtId="0" fontId="18" fillId="35" borderId="14" xfId="96" applyNumberFormat="1" applyProtection="1" quotePrefix="1">
      <alignment horizontal="left" vertical="center" indent="1"/>
      <protection locked="0"/>
    </xf>
    <xf numFmtId="3" fontId="18" fillId="5" borderId="14" xfId="126" applyNumberFormat="1" applyProtection="1">
      <alignment horizontal="right" vertical="center"/>
      <protection locked="0"/>
    </xf>
    <xf numFmtId="165" fontId="18" fillId="35" borderId="14" xfId="94" applyNumberFormat="1" applyProtection="1">
      <alignment vertical="center"/>
      <protection locked="0"/>
    </xf>
    <xf numFmtId="0" fontId="15" fillId="32" borderId="14" xfId="114" applyNumberFormat="1" applyProtection="1" quotePrefix="1">
      <alignment horizontal="left" vertical="center" indent="1"/>
      <protection locked="0"/>
    </xf>
    <xf numFmtId="164" fontId="18" fillId="5" borderId="14" xfId="126" applyNumberFormat="1" applyProtection="1">
      <alignment horizontal="right" vertical="center"/>
      <protection locked="0"/>
    </xf>
    <xf numFmtId="0" fontId="15" fillId="12" borderId="14" xfId="116" applyNumberFormat="1" applyProtection="1" quotePrefix="1">
      <alignment horizontal="left" vertical="center" indent="1"/>
      <protection locked="0"/>
    </xf>
    <xf numFmtId="0" fontId="15" fillId="2" borderId="14" xfId="120" applyNumberFormat="1" applyProtection="1" quotePrefix="1">
      <alignment horizontal="left" vertical="center" indent="1"/>
      <protection locked="0"/>
    </xf>
    <xf numFmtId="165" fontId="18" fillId="5" borderId="14" xfId="126" applyNumberFormat="1" applyProtection="1">
      <alignment horizontal="right" vertical="center"/>
      <protection locked="0"/>
    </xf>
    <xf numFmtId="0" fontId="15" fillId="2" borderId="14" xfId="129" applyNumberFormat="1" applyProtection="1" quotePrefix="1">
      <alignment horizontal="left" vertical="center" indent="1"/>
      <protection locked="0"/>
    </xf>
    <xf numFmtId="0" fontId="15" fillId="32" borderId="14" xfId="114" applyNumberFormat="1" applyAlignment="1" applyProtection="1" quotePrefix="1">
      <alignment horizontal="left" vertical="center" indent="2"/>
      <protection locked="0"/>
    </xf>
    <xf numFmtId="0" fontId="15" fillId="12" borderId="14" xfId="116" applyNumberFormat="1" applyAlignment="1" applyProtection="1" quotePrefix="1">
      <alignment horizontal="left" vertical="center" indent="4"/>
      <protection locked="0"/>
    </xf>
    <xf numFmtId="0" fontId="15" fillId="14" borderId="14" xfId="118" applyNumberFormat="1" applyAlignment="1" applyProtection="1" quotePrefix="1">
      <alignment horizontal="left" vertical="center" indent="6"/>
      <protection locked="0"/>
    </xf>
    <xf numFmtId="0" fontId="15" fillId="2" borderId="14" xfId="120" applyNumberFormat="1" applyAlignment="1" applyProtection="1" quotePrefix="1">
      <alignment horizontal="left" vertical="center" indent="8"/>
      <protection locked="0"/>
    </xf>
    <xf numFmtId="0" fontId="15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5" fillId="2" borderId="14" xfId="120" applyNumberFormat="1" applyAlignment="1" applyProtection="1" quotePrefix="1">
      <alignment horizontal="left" vertical="center" indent="12"/>
      <protection locked="0"/>
    </xf>
    <xf numFmtId="0" fontId="15" fillId="2" borderId="14" xfId="120" applyNumberFormat="1" applyAlignment="1" applyProtection="1" quotePrefix="1">
      <alignment horizontal="left" vertical="center" indent="14"/>
      <protection locked="0"/>
    </xf>
    <xf numFmtId="0" fontId="15" fillId="2" borderId="14" xfId="120" applyNumberFormat="1" applyAlignment="1" applyProtection="1" quotePrefix="1">
      <alignment horizontal="left" vertical="center" indent="15"/>
      <protection locked="0"/>
    </xf>
    <xf numFmtId="164" fontId="18" fillId="5" borderId="14" xfId="126" applyNumberFormat="1" applyProtection="1" quotePrefix="1">
      <alignment horizontal="right" vertical="center"/>
      <protection locked="0"/>
    </xf>
    <xf numFmtId="165" fontId="18" fillId="35" borderId="14" xfId="94" applyNumberFormat="1" applyProtection="1" quotePrefix="1">
      <alignment vertical="center"/>
      <protection locked="0"/>
    </xf>
    <xf numFmtId="164" fontId="18" fillId="35" borderId="14" xfId="94" applyNumberFormat="1" applyProtection="1">
      <alignment vertical="center"/>
      <protection locked="0"/>
    </xf>
    <xf numFmtId="0" fontId="18" fillId="4" borderId="14" xfId="124" applyNumberFormat="1" applyProtection="1">
      <alignment horizontal="left" vertical="center" indent="1"/>
      <protection locked="0"/>
    </xf>
    <xf numFmtId="0" fontId="18" fillId="4" borderId="14" xfId="124" applyNumberFormat="1" applyAlignment="1" applyProtection="1" quotePrefix="1">
      <alignment horizontal="left" vertical="center" indent="2"/>
      <protection locked="0"/>
    </xf>
    <xf numFmtId="0" fontId="18" fillId="35" borderId="14" xfId="97" applyNumberFormat="1" applyProtection="1" quotePrefix="1">
      <alignment horizontal="left" vertical="center" indent="1"/>
      <protection locked="0"/>
    </xf>
    <xf numFmtId="0" fontId="18" fillId="35" borderId="14" xfId="97" applyNumberFormat="1" applyProtection="1">
      <alignment horizontal="left" vertical="center" indent="1"/>
      <protection locked="0"/>
    </xf>
    <xf numFmtId="0" fontId="35" fillId="0" borderId="0" xfId="88" applyFont="1" applyAlignment="1">
      <alignment vertical="center"/>
      <protection/>
    </xf>
    <xf numFmtId="0" fontId="36" fillId="0" borderId="0" xfId="88" applyFont="1" applyAlignment="1">
      <alignment horizontal="center" vertical="center" wrapText="1"/>
      <protection/>
    </xf>
    <xf numFmtId="0" fontId="37" fillId="0" borderId="0" xfId="88" applyFont="1" applyAlignment="1">
      <alignment vertical="center" wrapText="1"/>
      <protection/>
    </xf>
    <xf numFmtId="3" fontId="38" fillId="0" borderId="0" xfId="88" applyNumberFormat="1" applyFont="1" applyAlignment="1">
      <alignment horizontal="right" vertical="center" wrapText="1"/>
      <protection/>
    </xf>
    <xf numFmtId="3" fontId="35" fillId="0" borderId="0" xfId="88" applyNumberFormat="1" applyFont="1" applyAlignment="1">
      <alignment vertical="center"/>
      <protection/>
    </xf>
    <xf numFmtId="0" fontId="39" fillId="0" borderId="0" xfId="88" applyFont="1" applyAlignment="1">
      <alignment horizontal="center" vertical="center" wrapText="1"/>
      <protection/>
    </xf>
    <xf numFmtId="0" fontId="40" fillId="0" borderId="0" xfId="88" applyFont="1" applyAlignment="1">
      <alignment horizontal="justify" vertical="center" wrapText="1"/>
      <protection/>
    </xf>
    <xf numFmtId="3" fontId="41" fillId="0" borderId="0" xfId="88" applyNumberFormat="1" applyFont="1" applyAlignment="1">
      <alignment horizontal="right" vertical="center" wrapText="1"/>
      <protection/>
    </xf>
    <xf numFmtId="3" fontId="27" fillId="0" borderId="0" xfId="88" applyNumberFormat="1" applyFont="1" applyAlignment="1">
      <alignment vertical="center"/>
      <protection/>
    </xf>
    <xf numFmtId="0" fontId="36" fillId="0" borderId="0" xfId="88" applyFont="1" applyAlignment="1">
      <alignment horizontal="justify" vertical="center" wrapText="1"/>
      <protection/>
    </xf>
    <xf numFmtId="0" fontId="36" fillId="0" borderId="0" xfId="88" applyFont="1" applyAlignment="1">
      <alignment horizontal="left" vertical="center" wrapText="1"/>
      <protection/>
    </xf>
    <xf numFmtId="0" fontId="40" fillId="0" borderId="0" xfId="88" applyFont="1" applyAlignment="1">
      <alignment vertical="center" wrapText="1"/>
      <protection/>
    </xf>
    <xf numFmtId="0" fontId="36" fillId="0" borderId="0" xfId="88" applyFont="1" applyAlignment="1">
      <alignment vertical="center" wrapText="1"/>
      <protection/>
    </xf>
    <xf numFmtId="0" fontId="39" fillId="0" borderId="0" xfId="88" applyFont="1" applyAlignment="1">
      <alignment horizontal="justify" vertical="center" wrapText="1"/>
      <protection/>
    </xf>
    <xf numFmtId="4" fontId="27" fillId="0" borderId="0" xfId="88" applyNumberFormat="1" applyFont="1" applyAlignment="1">
      <alignment vertical="center"/>
      <protection/>
    </xf>
    <xf numFmtId="0" fontId="35" fillId="0" borderId="0" xfId="88" applyFont="1" applyAlignment="1">
      <alignment horizontal="center" vertical="center"/>
      <protection/>
    </xf>
    <xf numFmtId="0" fontId="27" fillId="0" borderId="0" xfId="88" applyFont="1" applyAlignment="1">
      <alignment horizontal="left" vertical="center"/>
      <protection/>
    </xf>
    <xf numFmtId="0" fontId="27" fillId="0" borderId="0" xfId="88" applyFont="1" applyAlignment="1">
      <alignment vertical="center"/>
      <protection/>
    </xf>
    <xf numFmtId="3" fontId="41" fillId="0" borderId="0" xfId="88" applyNumberFormat="1" applyFont="1" applyAlignment="1">
      <alignment vertical="center"/>
      <protection/>
    </xf>
    <xf numFmtId="0" fontId="42" fillId="0" borderId="19" xfId="88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2" fillId="39" borderId="19" xfId="88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429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6198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68103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000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191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381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477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382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020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392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3763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3954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325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4697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4887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5801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1240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8670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13944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3213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5394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39023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39214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39766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0138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4491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4681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54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6148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48691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48882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0339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0711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1263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1454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3454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3825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43782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4568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494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5311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5502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5913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04170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067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257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448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638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6829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381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7934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305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496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8686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239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979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344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0896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449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087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458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3649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3839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392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4763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4954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144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6421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6792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6983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173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19716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0450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0821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4450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003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5736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5927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6117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6670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7041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7231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2081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2452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4453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4643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4834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5205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5396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5586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5777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6148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6882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7072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7986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48177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48367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48739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48929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49120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4931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1492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1863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3863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6407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6959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7511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57702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57892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58264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0445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0636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0826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1922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4827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6465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7017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67389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67579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67951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68322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68513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69427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5047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2657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5925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87744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89925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3554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3745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4659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503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0107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0298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1212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1946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05756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05946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07403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07775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08146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08880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09070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1432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1804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2175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2909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3099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3471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4023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4214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17843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18033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191291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459</v>
      </c>
      <c r="IT1" s="29" t="s">
        <v>460</v>
      </c>
      <c r="IU1" s="1" t="s">
        <v>459</v>
      </c>
      <c r="IV1" s="1" t="s">
        <v>460</v>
      </c>
    </row>
    <row r="2" spans="1:231" ht="14.2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4.25">
      <c r="B4">
        <v>0</v>
      </c>
      <c r="C4" t="s">
        <v>21</v>
      </c>
      <c r="D4" t="b">
        <v>1</v>
      </c>
      <c r="E4" t="b">
        <v>1</v>
      </c>
      <c r="F4" t="s">
        <v>22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680</v>
      </c>
      <c r="AG4" s="2" t="s">
        <v>35</v>
      </c>
      <c r="AH4" s="2" t="s">
        <v>28</v>
      </c>
      <c r="AI4" s="2" t="s">
        <v>23</v>
      </c>
      <c r="AJ4" s="2" t="s">
        <v>23</v>
      </c>
      <c r="AK4" s="2" t="s">
        <v>36</v>
      </c>
      <c r="AL4" s="2" t="s">
        <v>28</v>
      </c>
      <c r="AM4" s="2" t="s">
        <v>28</v>
      </c>
      <c r="AN4" s="2" t="s">
        <v>28</v>
      </c>
      <c r="AO4" s="2" t="s">
        <v>28</v>
      </c>
      <c r="AP4" s="2" t="s">
        <v>28</v>
      </c>
      <c r="AQ4" s="2" t="s">
        <v>28</v>
      </c>
      <c r="AR4" s="2" t="s">
        <v>37</v>
      </c>
      <c r="AS4" s="2" t="s">
        <v>28</v>
      </c>
      <c r="AT4" s="2" t="s">
        <v>38</v>
      </c>
      <c r="AU4" s="2" t="s">
        <v>28</v>
      </c>
      <c r="AV4" s="2" t="s">
        <v>28</v>
      </c>
      <c r="AW4" s="2" t="s">
        <v>28</v>
      </c>
      <c r="AX4" s="2" t="s">
        <v>28</v>
      </c>
      <c r="AY4" s="2" t="s">
        <v>39</v>
      </c>
      <c r="AZ4" s="2" t="s">
        <v>680</v>
      </c>
      <c r="BA4" s="2" t="s">
        <v>40</v>
      </c>
      <c r="BB4" s="2" t="s">
        <v>28</v>
      </c>
      <c r="BC4" s="2" t="s">
        <v>28</v>
      </c>
      <c r="BD4" s="2" t="s">
        <v>28</v>
      </c>
      <c r="BE4" s="2" t="s">
        <v>28</v>
      </c>
      <c r="BF4" s="2" t="s">
        <v>28</v>
      </c>
      <c r="BG4" s="2" t="s">
        <v>28</v>
      </c>
      <c r="BH4" s="2" t="s">
        <v>28</v>
      </c>
      <c r="BI4" s="2" t="s">
        <v>28</v>
      </c>
      <c r="BJ4" s="2" t="s">
        <v>41</v>
      </c>
      <c r="BK4" s="2" t="s">
        <v>42</v>
      </c>
      <c r="BL4" s="2" t="s">
        <v>23</v>
      </c>
      <c r="BM4" s="2" t="s">
        <v>29</v>
      </c>
      <c r="BN4" s="2" t="s">
        <v>28</v>
      </c>
      <c r="BO4" s="2" t="s">
        <v>28</v>
      </c>
      <c r="BP4" s="2" t="s">
        <v>28</v>
      </c>
      <c r="BQ4" s="2" t="s">
        <v>28</v>
      </c>
      <c r="BR4" s="2" t="s">
        <v>29</v>
      </c>
      <c r="BS4" s="2" t="s">
        <v>29</v>
      </c>
      <c r="BT4" s="2" t="s">
        <v>29</v>
      </c>
      <c r="BU4" s="2" t="s">
        <v>29</v>
      </c>
      <c r="BV4" s="2" t="s">
        <v>29</v>
      </c>
      <c r="BW4" s="2" t="s">
        <v>28</v>
      </c>
      <c r="BX4" s="2" t="s">
        <v>28</v>
      </c>
      <c r="BY4" s="2" t="s">
        <v>28</v>
      </c>
      <c r="BZ4" s="2" t="s">
        <v>28</v>
      </c>
      <c r="CA4" s="2" t="s">
        <v>28</v>
      </c>
      <c r="CB4" s="2" t="s">
        <v>680</v>
      </c>
      <c r="CC4" s="2" t="s">
        <v>28</v>
      </c>
      <c r="CD4" s="2" t="s">
        <v>28</v>
      </c>
      <c r="CE4" s="2" t="s">
        <v>28</v>
      </c>
      <c r="CF4" s="2" t="s">
        <v>28</v>
      </c>
      <c r="CG4" s="2" t="s">
        <v>28</v>
      </c>
      <c r="CH4" s="2" t="s">
        <v>28</v>
      </c>
      <c r="CI4" s="2" t="s">
        <v>42</v>
      </c>
      <c r="CJ4" s="2" t="s">
        <v>28</v>
      </c>
      <c r="CK4" s="2" t="s">
        <v>28</v>
      </c>
      <c r="CL4" s="2" t="s">
        <v>28</v>
      </c>
      <c r="CM4">
        <v>5</v>
      </c>
      <c r="CN4" s="2" t="s">
        <v>680</v>
      </c>
      <c r="CO4" s="2" t="s">
        <v>682</v>
      </c>
      <c r="CP4" s="2" t="s">
        <v>1027</v>
      </c>
      <c r="CQ4" s="2" t="s">
        <v>36</v>
      </c>
      <c r="CR4" s="2" t="s">
        <v>28</v>
      </c>
      <c r="CS4" s="2" t="s">
        <v>25</v>
      </c>
      <c r="CT4" s="2" t="s">
        <v>28</v>
      </c>
      <c r="CU4" s="2" t="s">
        <v>52</v>
      </c>
      <c r="CV4" s="2" t="s">
        <v>23</v>
      </c>
      <c r="CW4" s="2" t="s">
        <v>28</v>
      </c>
      <c r="CX4" s="2" t="s">
        <v>28</v>
      </c>
      <c r="CY4" s="2" t="s">
        <v>28</v>
      </c>
      <c r="CZ4" s="2" t="s">
        <v>28</v>
      </c>
      <c r="DG4">
        <v>4</v>
      </c>
      <c r="DH4" s="2" t="s">
        <v>30</v>
      </c>
      <c r="DI4" s="2" t="s">
        <v>381</v>
      </c>
      <c r="DJ4" s="2" t="s">
        <v>360</v>
      </c>
      <c r="DK4" s="2" t="s">
        <v>42</v>
      </c>
      <c r="DL4" s="2" t="s">
        <v>23</v>
      </c>
      <c r="DM4" s="2" t="s">
        <v>29</v>
      </c>
      <c r="DN4" s="2" t="s">
        <v>29</v>
      </c>
      <c r="DO4" s="2" t="s">
        <v>29</v>
      </c>
      <c r="DP4" s="2" t="s">
        <v>28</v>
      </c>
      <c r="DQ4" s="2" t="s">
        <v>28</v>
      </c>
      <c r="DR4" s="2" t="s">
        <v>28</v>
      </c>
      <c r="DS4" s="2" t="s">
        <v>28</v>
      </c>
      <c r="DT4" s="2" t="s">
        <v>42</v>
      </c>
      <c r="DU4" s="2" t="s">
        <v>28</v>
      </c>
      <c r="EA4">
        <v>5</v>
      </c>
      <c r="EB4" s="2" t="s">
        <v>682</v>
      </c>
      <c r="EC4" s="2" t="s">
        <v>92</v>
      </c>
      <c r="ED4" s="2" t="s">
        <v>28</v>
      </c>
      <c r="EE4" s="2" t="s">
        <v>28</v>
      </c>
      <c r="EF4" s="2" t="s">
        <v>28</v>
      </c>
      <c r="EG4" s="2" t="s">
        <v>28</v>
      </c>
      <c r="EH4" s="2" t="s">
        <v>28</v>
      </c>
      <c r="EI4" s="2" t="s">
        <v>38</v>
      </c>
      <c r="EJ4" s="2" t="s">
        <v>23</v>
      </c>
      <c r="EK4" s="2" t="s">
        <v>50</v>
      </c>
      <c r="EL4" s="2" t="s">
        <v>29</v>
      </c>
      <c r="EM4" s="2" t="s">
        <v>28</v>
      </c>
      <c r="EN4" s="2" t="s">
        <v>28</v>
      </c>
      <c r="EU4">
        <v>5</v>
      </c>
      <c r="EV4" s="2" t="s">
        <v>43</v>
      </c>
      <c r="EW4" s="2" t="s">
        <v>87</v>
      </c>
      <c r="EX4" s="2" t="s">
        <v>44</v>
      </c>
      <c r="EY4" s="2" t="s">
        <v>28</v>
      </c>
      <c r="EZ4" s="2" t="s">
        <v>88</v>
      </c>
      <c r="FA4" s="2" t="s">
        <v>29</v>
      </c>
      <c r="FB4" s="2" t="s">
        <v>87</v>
      </c>
      <c r="FC4" s="2" t="s">
        <v>43</v>
      </c>
      <c r="FD4" s="2" t="s">
        <v>46</v>
      </c>
      <c r="FE4" s="2" t="s">
        <v>28</v>
      </c>
      <c r="FF4" s="2" t="s">
        <v>28</v>
      </c>
      <c r="FY4">
        <v>5</v>
      </c>
      <c r="FZ4" s="2" t="s">
        <v>479</v>
      </c>
      <c r="GA4" s="2" t="s">
        <v>24</v>
      </c>
      <c r="GB4" s="2" t="s">
        <v>480</v>
      </c>
      <c r="GC4" s="2" t="s">
        <v>481</v>
      </c>
      <c r="GD4" s="2" t="s">
        <v>482</v>
      </c>
      <c r="GE4" s="2" t="s">
        <v>1022</v>
      </c>
      <c r="GF4" s="2" t="s">
        <v>1022</v>
      </c>
      <c r="GG4" s="2" t="s">
        <v>28</v>
      </c>
      <c r="GH4" s="2" t="s">
        <v>28</v>
      </c>
      <c r="GI4" s="2" t="s">
        <v>28</v>
      </c>
      <c r="GJ4" s="2" t="s">
        <v>29</v>
      </c>
      <c r="GK4" s="2" t="s">
        <v>28</v>
      </c>
      <c r="GL4" s="2" t="s">
        <v>29</v>
      </c>
      <c r="GM4" s="2" t="s">
        <v>28</v>
      </c>
      <c r="GN4" s="2" t="s">
        <v>29</v>
      </c>
      <c r="GO4" s="2" t="s">
        <v>31</v>
      </c>
      <c r="GP4" s="2" t="s">
        <v>483</v>
      </c>
      <c r="GQ4" s="2" t="s">
        <v>28</v>
      </c>
      <c r="GR4" s="2" t="s">
        <v>28</v>
      </c>
      <c r="GS4" s="2" t="s">
        <v>484</v>
      </c>
      <c r="GT4" s="2" t="s">
        <v>1023</v>
      </c>
      <c r="HW4">
        <v>5</v>
      </c>
      <c r="HX4" s="2" t="s">
        <v>62</v>
      </c>
      <c r="HY4" s="2" t="s">
        <v>686</v>
      </c>
    </row>
    <row r="5" spans="2:233" ht="14.25">
      <c r="B5">
        <v>0</v>
      </c>
      <c r="C5" t="s">
        <v>678</v>
      </c>
      <c r="D5" t="b">
        <v>1</v>
      </c>
      <c r="E5" t="b">
        <v>1</v>
      </c>
      <c r="F5" t="s">
        <v>679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43</v>
      </c>
      <c r="AG5" s="2" t="s">
        <v>44</v>
      </c>
      <c r="AH5" s="2" t="s">
        <v>23</v>
      </c>
      <c r="AI5" s="2" t="s">
        <v>28</v>
      </c>
      <c r="AJ5" s="2" t="s">
        <v>45</v>
      </c>
      <c r="AK5" s="2" t="s">
        <v>36</v>
      </c>
      <c r="AL5" s="2" t="s">
        <v>28</v>
      </c>
      <c r="AM5" s="2" t="s">
        <v>28</v>
      </c>
      <c r="AN5" s="2" t="s">
        <v>28</v>
      </c>
      <c r="AO5" s="2" t="s">
        <v>28</v>
      </c>
      <c r="AP5" s="2" t="s">
        <v>28</v>
      </c>
      <c r="AQ5" s="2" t="s">
        <v>28</v>
      </c>
      <c r="AR5" s="2" t="s">
        <v>28</v>
      </c>
      <c r="AS5" s="2" t="s">
        <v>46</v>
      </c>
      <c r="AT5" s="2" t="s">
        <v>47</v>
      </c>
      <c r="AU5" s="2" t="s">
        <v>23</v>
      </c>
      <c r="AV5" s="2" t="s">
        <v>48</v>
      </c>
      <c r="AW5" s="2" t="s">
        <v>28</v>
      </c>
      <c r="AX5" s="2" t="s">
        <v>41</v>
      </c>
      <c r="AY5" s="2" t="s">
        <v>39</v>
      </c>
      <c r="AZ5" s="2" t="s">
        <v>43</v>
      </c>
      <c r="BA5" s="2" t="s">
        <v>40</v>
      </c>
      <c r="BB5" s="2" t="s">
        <v>28</v>
      </c>
      <c r="BC5" s="2" t="s">
        <v>28</v>
      </c>
      <c r="BD5" s="2" t="s">
        <v>49</v>
      </c>
      <c r="BE5" s="2" t="s">
        <v>43</v>
      </c>
      <c r="BF5" s="2" t="s">
        <v>40</v>
      </c>
      <c r="BG5" s="2" t="s">
        <v>28</v>
      </c>
      <c r="BH5" s="2" t="s">
        <v>28</v>
      </c>
      <c r="BI5" s="2" t="s">
        <v>28</v>
      </c>
      <c r="BJ5" s="2" t="s">
        <v>41</v>
      </c>
      <c r="BK5" s="2" t="s">
        <v>42</v>
      </c>
      <c r="BL5" s="2" t="s">
        <v>28</v>
      </c>
      <c r="BM5" s="2" t="s">
        <v>29</v>
      </c>
      <c r="BN5" s="2" t="s">
        <v>28</v>
      </c>
      <c r="BO5" s="2" t="s">
        <v>28</v>
      </c>
      <c r="BP5" s="2" t="s">
        <v>28</v>
      </c>
      <c r="BQ5" s="2" t="s">
        <v>50</v>
      </c>
      <c r="BR5" s="2" t="s">
        <v>24</v>
      </c>
      <c r="BS5" s="2" t="s">
        <v>24</v>
      </c>
      <c r="BT5" s="2" t="s">
        <v>24</v>
      </c>
      <c r="BU5" s="2" t="s">
        <v>24</v>
      </c>
      <c r="BV5" s="2" t="s">
        <v>29</v>
      </c>
      <c r="BW5" s="2" t="s">
        <v>28</v>
      </c>
      <c r="BX5" s="2" t="s">
        <v>28</v>
      </c>
      <c r="BY5" s="2" t="s">
        <v>28</v>
      </c>
      <c r="BZ5" s="2" t="s">
        <v>28</v>
      </c>
      <c r="CA5" s="2" t="s">
        <v>28</v>
      </c>
      <c r="CB5" s="2" t="s">
        <v>681</v>
      </c>
      <c r="CC5" s="2" t="s">
        <v>28</v>
      </c>
      <c r="CD5" s="2" t="s">
        <v>28</v>
      </c>
      <c r="CE5" s="2" t="s">
        <v>28</v>
      </c>
      <c r="CF5" s="2" t="s">
        <v>28</v>
      </c>
      <c r="CG5" s="2" t="s">
        <v>28</v>
      </c>
      <c r="CH5" s="2" t="s">
        <v>28</v>
      </c>
      <c r="CI5" s="2" t="s">
        <v>42</v>
      </c>
      <c r="CJ5" s="2" t="s">
        <v>28</v>
      </c>
      <c r="CK5" s="2" t="s">
        <v>28</v>
      </c>
      <c r="CL5" s="2" t="s">
        <v>28</v>
      </c>
      <c r="CM5">
        <v>5</v>
      </c>
      <c r="CN5" s="2" t="s">
        <v>680</v>
      </c>
      <c r="CO5" s="2" t="s">
        <v>683</v>
      </c>
      <c r="CP5" s="2" t="s">
        <v>1028</v>
      </c>
      <c r="CQ5" s="2" t="s">
        <v>54</v>
      </c>
      <c r="CR5" s="2" t="s">
        <v>28</v>
      </c>
      <c r="CS5" s="2" t="s">
        <v>25</v>
      </c>
      <c r="CT5" s="2" t="s">
        <v>28</v>
      </c>
      <c r="CU5" s="2" t="s">
        <v>52</v>
      </c>
      <c r="CV5" s="2" t="s">
        <v>23</v>
      </c>
      <c r="CW5" s="2" t="s">
        <v>28</v>
      </c>
      <c r="CX5" s="2" t="s">
        <v>28</v>
      </c>
      <c r="CY5" s="2" t="s">
        <v>28</v>
      </c>
      <c r="CZ5" s="2" t="s">
        <v>28</v>
      </c>
      <c r="DG5">
        <v>4</v>
      </c>
      <c r="DH5" s="2" t="s">
        <v>30</v>
      </c>
      <c r="DI5" s="2" t="s">
        <v>382</v>
      </c>
      <c r="DJ5" s="2" t="s">
        <v>383</v>
      </c>
      <c r="DK5" s="2" t="s">
        <v>42</v>
      </c>
      <c r="DL5" s="2" t="s">
        <v>23</v>
      </c>
      <c r="DM5" s="2" t="s">
        <v>50</v>
      </c>
      <c r="DN5" s="2" t="s">
        <v>29</v>
      </c>
      <c r="DO5" s="2" t="s">
        <v>29</v>
      </c>
      <c r="DP5" s="2" t="s">
        <v>28</v>
      </c>
      <c r="DQ5" s="2" t="s">
        <v>28</v>
      </c>
      <c r="DR5" s="2" t="s">
        <v>28</v>
      </c>
      <c r="DS5" s="2" t="s">
        <v>28</v>
      </c>
      <c r="DT5" s="2" t="s">
        <v>42</v>
      </c>
      <c r="DU5" s="2" t="s">
        <v>28</v>
      </c>
      <c r="EA5">
        <v>5</v>
      </c>
      <c r="EB5" s="2" t="s">
        <v>683</v>
      </c>
      <c r="EC5" s="2" t="s">
        <v>92</v>
      </c>
      <c r="ED5" s="2" t="s">
        <v>28</v>
      </c>
      <c r="EE5" s="2" t="s">
        <v>28</v>
      </c>
      <c r="EF5" s="2" t="s">
        <v>28</v>
      </c>
      <c r="EG5" s="2" t="s">
        <v>28</v>
      </c>
      <c r="EH5" s="2" t="s">
        <v>28</v>
      </c>
      <c r="EI5" s="2" t="s">
        <v>38</v>
      </c>
      <c r="EJ5" s="2" t="s">
        <v>23</v>
      </c>
      <c r="EK5" s="2" t="s">
        <v>93</v>
      </c>
      <c r="EL5" s="2" t="s">
        <v>29</v>
      </c>
      <c r="EM5" s="2" t="s">
        <v>28</v>
      </c>
      <c r="EN5" s="2" t="s">
        <v>28</v>
      </c>
      <c r="EU5">
        <v>5</v>
      </c>
      <c r="EV5" s="2" t="s">
        <v>43</v>
      </c>
      <c r="EW5" s="2" t="s">
        <v>87</v>
      </c>
      <c r="EX5" s="2" t="s">
        <v>89</v>
      </c>
      <c r="EY5" s="2" t="s">
        <v>28</v>
      </c>
      <c r="EZ5" s="2" t="s">
        <v>88</v>
      </c>
      <c r="FA5" s="2" t="s">
        <v>29</v>
      </c>
      <c r="FB5" s="2" t="s">
        <v>90</v>
      </c>
      <c r="FC5" s="2" t="s">
        <v>91</v>
      </c>
      <c r="FD5" s="2" t="s">
        <v>46</v>
      </c>
      <c r="FE5" s="2" t="s">
        <v>28</v>
      </c>
      <c r="FF5" s="2" t="s">
        <v>28</v>
      </c>
      <c r="FY5">
        <v>5</v>
      </c>
      <c r="FZ5" s="2" t="s">
        <v>485</v>
      </c>
      <c r="GA5" s="2" t="s">
        <v>24</v>
      </c>
      <c r="GB5" s="2" t="s">
        <v>480</v>
      </c>
      <c r="GC5" s="2" t="s">
        <v>481</v>
      </c>
      <c r="GD5" s="2" t="s">
        <v>482</v>
      </c>
      <c r="GE5" s="2" t="s">
        <v>1024</v>
      </c>
      <c r="GF5" s="2" t="s">
        <v>1025</v>
      </c>
      <c r="GG5" s="2" t="s">
        <v>28</v>
      </c>
      <c r="GH5" s="2" t="s">
        <v>28</v>
      </c>
      <c r="GI5" s="2" t="s">
        <v>1026</v>
      </c>
      <c r="GJ5" s="2" t="s">
        <v>486</v>
      </c>
      <c r="GK5" s="2" t="s">
        <v>28</v>
      </c>
      <c r="GL5" s="2" t="s">
        <v>29</v>
      </c>
      <c r="GM5" s="2" t="s">
        <v>28</v>
      </c>
      <c r="GN5" s="2" t="s">
        <v>29</v>
      </c>
      <c r="GO5" s="2" t="s">
        <v>32</v>
      </c>
      <c r="GP5" s="2" t="s">
        <v>483</v>
      </c>
      <c r="GQ5" s="2" t="s">
        <v>28</v>
      </c>
      <c r="GR5" s="2" t="s">
        <v>28</v>
      </c>
      <c r="GS5" s="2" t="s">
        <v>487</v>
      </c>
      <c r="GT5" s="2" t="s">
        <v>1024</v>
      </c>
      <c r="HW5">
        <v>5</v>
      </c>
      <c r="HX5" s="2" t="s">
        <v>55</v>
      </c>
      <c r="HY5" s="2" t="s">
        <v>23</v>
      </c>
    </row>
    <row r="6" spans="31:233" ht="14.25">
      <c r="AE6">
        <v>4</v>
      </c>
      <c r="AF6" s="2" t="s">
        <v>30</v>
      </c>
      <c r="AG6" s="2" t="s">
        <v>362</v>
      </c>
      <c r="AH6" s="2" t="s">
        <v>23</v>
      </c>
      <c r="AI6" s="2" t="s">
        <v>28</v>
      </c>
      <c r="AJ6" s="2" t="s">
        <v>23</v>
      </c>
      <c r="AK6" s="2" t="s">
        <v>36</v>
      </c>
      <c r="AL6" s="2" t="s">
        <v>28</v>
      </c>
      <c r="AM6" s="2" t="s">
        <v>28</v>
      </c>
      <c r="AN6" s="2" t="s">
        <v>28</v>
      </c>
      <c r="AO6" s="2" t="s">
        <v>28</v>
      </c>
      <c r="AP6" s="2" t="s">
        <v>28</v>
      </c>
      <c r="AQ6" s="2" t="s">
        <v>28</v>
      </c>
      <c r="AR6" s="2" t="s">
        <v>28</v>
      </c>
      <c r="AS6" s="2" t="s">
        <v>29</v>
      </c>
      <c r="AT6" s="2" t="s">
        <v>379</v>
      </c>
      <c r="AU6" s="2" t="s">
        <v>28</v>
      </c>
      <c r="AV6" s="2" t="s">
        <v>28</v>
      </c>
      <c r="AW6" s="2" t="s">
        <v>28</v>
      </c>
      <c r="AX6" s="2" t="s">
        <v>41</v>
      </c>
      <c r="AY6" s="2" t="s">
        <v>39</v>
      </c>
      <c r="AZ6" s="2" t="s">
        <v>30</v>
      </c>
      <c r="BA6" s="2" t="s">
        <v>40</v>
      </c>
      <c r="BB6" s="2" t="s">
        <v>28</v>
      </c>
      <c r="BC6" s="2" t="s">
        <v>28</v>
      </c>
      <c r="BD6" s="2" t="s">
        <v>49</v>
      </c>
      <c r="BE6" s="2" t="s">
        <v>28</v>
      </c>
      <c r="BF6" s="2" t="s">
        <v>28</v>
      </c>
      <c r="BG6" s="2" t="s">
        <v>28</v>
      </c>
      <c r="BH6" s="2" t="s">
        <v>28</v>
      </c>
      <c r="BI6" s="2" t="s">
        <v>28</v>
      </c>
      <c r="BJ6" s="2" t="s">
        <v>41</v>
      </c>
      <c r="BK6" s="2" t="s">
        <v>42</v>
      </c>
      <c r="BL6" s="2" t="s">
        <v>28</v>
      </c>
      <c r="BM6" s="2" t="s">
        <v>29</v>
      </c>
      <c r="BN6" s="2" t="s">
        <v>28</v>
      </c>
      <c r="BO6" s="2" t="s">
        <v>28</v>
      </c>
      <c r="BP6" s="2" t="s">
        <v>28</v>
      </c>
      <c r="BQ6" s="2" t="s">
        <v>28</v>
      </c>
      <c r="BR6" s="2" t="s">
        <v>24</v>
      </c>
      <c r="BS6" s="2" t="s">
        <v>24</v>
      </c>
      <c r="BT6" s="2" t="s">
        <v>24</v>
      </c>
      <c r="BU6" s="2" t="s">
        <v>24</v>
      </c>
      <c r="BV6" s="2" t="s">
        <v>29</v>
      </c>
      <c r="BW6" s="2" t="s">
        <v>28</v>
      </c>
      <c r="BX6" s="2" t="s">
        <v>28</v>
      </c>
      <c r="BY6" s="2" t="s">
        <v>28</v>
      </c>
      <c r="BZ6" s="2" t="s">
        <v>28</v>
      </c>
      <c r="CA6" s="2" t="s">
        <v>28</v>
      </c>
      <c r="CB6" s="2" t="s">
        <v>380</v>
      </c>
      <c r="CC6" s="2" t="s">
        <v>28</v>
      </c>
      <c r="CD6" s="2" t="s">
        <v>28</v>
      </c>
      <c r="CE6" s="2" t="s">
        <v>28</v>
      </c>
      <c r="CF6" s="2" t="s">
        <v>28</v>
      </c>
      <c r="CG6" s="2" t="s">
        <v>28</v>
      </c>
      <c r="CH6" s="2" t="s">
        <v>28</v>
      </c>
      <c r="CI6" s="2" t="s">
        <v>42</v>
      </c>
      <c r="CJ6" s="2" t="s">
        <v>28</v>
      </c>
      <c r="CK6" s="2" t="s">
        <v>28</v>
      </c>
      <c r="CL6" s="2" t="s">
        <v>28</v>
      </c>
      <c r="CM6">
        <v>5</v>
      </c>
      <c r="CN6" s="2" t="s">
        <v>680</v>
      </c>
      <c r="CO6" s="2" t="s">
        <v>684</v>
      </c>
      <c r="CP6" s="2" t="s">
        <v>1029</v>
      </c>
      <c r="CQ6" s="2" t="s">
        <v>685</v>
      </c>
      <c r="CR6" s="2" t="s">
        <v>28</v>
      </c>
      <c r="CS6" s="2" t="s">
        <v>25</v>
      </c>
      <c r="CT6" s="2" t="s">
        <v>28</v>
      </c>
      <c r="CU6" s="2" t="s">
        <v>52</v>
      </c>
      <c r="CV6" s="2" t="s">
        <v>23</v>
      </c>
      <c r="CW6" s="2" t="s">
        <v>28</v>
      </c>
      <c r="CX6" s="2" t="s">
        <v>28</v>
      </c>
      <c r="CY6" s="2" t="s">
        <v>28</v>
      </c>
      <c r="CZ6" s="2" t="s">
        <v>28</v>
      </c>
      <c r="DG6">
        <v>4</v>
      </c>
      <c r="DH6" s="2" t="s">
        <v>30</v>
      </c>
      <c r="DI6" s="2" t="s">
        <v>384</v>
      </c>
      <c r="DJ6" s="2" t="s">
        <v>385</v>
      </c>
      <c r="DK6" s="2" t="s">
        <v>42</v>
      </c>
      <c r="DL6" s="2" t="s">
        <v>23</v>
      </c>
      <c r="DM6" s="2" t="s">
        <v>29</v>
      </c>
      <c r="DN6" s="2" t="s">
        <v>29</v>
      </c>
      <c r="DO6" s="2" t="s">
        <v>29</v>
      </c>
      <c r="DP6" s="2" t="s">
        <v>28</v>
      </c>
      <c r="DQ6" s="2" t="s">
        <v>28</v>
      </c>
      <c r="DR6" s="2" t="s">
        <v>28</v>
      </c>
      <c r="DS6" s="2" t="s">
        <v>28</v>
      </c>
      <c r="DT6" s="2" t="s">
        <v>42</v>
      </c>
      <c r="DU6" s="2" t="s">
        <v>28</v>
      </c>
      <c r="EA6">
        <v>5</v>
      </c>
      <c r="EB6" s="2" t="s">
        <v>684</v>
      </c>
      <c r="EC6" s="2" t="s">
        <v>92</v>
      </c>
      <c r="ED6" s="2" t="s">
        <v>28</v>
      </c>
      <c r="EE6" s="2" t="s">
        <v>28</v>
      </c>
      <c r="EF6" s="2" t="s">
        <v>28</v>
      </c>
      <c r="EG6" s="2" t="s">
        <v>28</v>
      </c>
      <c r="EH6" s="2" t="s">
        <v>28</v>
      </c>
      <c r="EI6" s="2" t="s">
        <v>38</v>
      </c>
      <c r="EJ6" s="2" t="s">
        <v>23</v>
      </c>
      <c r="EK6" s="2" t="s">
        <v>86</v>
      </c>
      <c r="EL6" s="2" t="s">
        <v>29</v>
      </c>
      <c r="EM6" s="2" t="s">
        <v>28</v>
      </c>
      <c r="EN6" s="2" t="s">
        <v>28</v>
      </c>
      <c r="EU6">
        <v>4</v>
      </c>
      <c r="EV6" s="2" t="s">
        <v>43</v>
      </c>
      <c r="EW6" s="2" t="s">
        <v>87</v>
      </c>
      <c r="EX6" s="2" t="s">
        <v>44</v>
      </c>
      <c r="EY6" s="2" t="s">
        <v>28</v>
      </c>
      <c r="EZ6" s="2" t="s">
        <v>88</v>
      </c>
      <c r="FA6" s="2" t="s">
        <v>29</v>
      </c>
      <c r="FB6" s="2" t="s">
        <v>87</v>
      </c>
      <c r="FC6" s="2" t="s">
        <v>43</v>
      </c>
      <c r="FD6" s="2" t="s">
        <v>46</v>
      </c>
      <c r="FE6" s="2" t="s">
        <v>28</v>
      </c>
      <c r="FF6" s="2" t="s">
        <v>28</v>
      </c>
      <c r="FY6">
        <v>5</v>
      </c>
      <c r="FZ6" s="2" t="s">
        <v>488</v>
      </c>
      <c r="GA6" s="2" t="s">
        <v>24</v>
      </c>
      <c r="GB6" s="2" t="s">
        <v>480</v>
      </c>
      <c r="GC6" s="2" t="s">
        <v>28</v>
      </c>
      <c r="GD6" s="2" t="s">
        <v>28</v>
      </c>
      <c r="GE6" s="2" t="s">
        <v>28</v>
      </c>
      <c r="GF6" s="2" t="s">
        <v>28</v>
      </c>
      <c r="GG6" s="2" t="s">
        <v>28</v>
      </c>
      <c r="GH6" s="2" t="s">
        <v>28</v>
      </c>
      <c r="GI6" s="2" t="s">
        <v>28</v>
      </c>
      <c r="GJ6" s="2" t="s">
        <v>29</v>
      </c>
      <c r="GK6" s="2" t="s">
        <v>28</v>
      </c>
      <c r="GL6" s="2" t="s">
        <v>29</v>
      </c>
      <c r="GM6" s="2" t="s">
        <v>28</v>
      </c>
      <c r="GN6" s="2" t="s">
        <v>29</v>
      </c>
      <c r="GO6" s="2" t="s">
        <v>33</v>
      </c>
      <c r="GP6" s="2" t="s">
        <v>483</v>
      </c>
      <c r="GQ6" s="2" t="s">
        <v>28</v>
      </c>
      <c r="GR6" s="2" t="s">
        <v>28</v>
      </c>
      <c r="GS6" s="2" t="s">
        <v>489</v>
      </c>
      <c r="GT6" s="2" t="s">
        <v>28</v>
      </c>
      <c r="HW6">
        <v>5</v>
      </c>
      <c r="HX6" s="2" t="s">
        <v>57</v>
      </c>
      <c r="HY6" s="2" t="s">
        <v>28</v>
      </c>
    </row>
    <row r="7" spans="31:233" ht="14.25">
      <c r="AE7">
        <v>4</v>
      </c>
      <c r="AF7" s="2" t="s">
        <v>34</v>
      </c>
      <c r="AG7" s="2" t="s">
        <v>35</v>
      </c>
      <c r="AH7" s="2" t="s">
        <v>28</v>
      </c>
      <c r="AI7" s="2" t="s">
        <v>23</v>
      </c>
      <c r="AJ7" s="2" t="s">
        <v>23</v>
      </c>
      <c r="AK7" s="2" t="s">
        <v>54</v>
      </c>
      <c r="AL7" s="2" t="s">
        <v>28</v>
      </c>
      <c r="AM7" s="2" t="s">
        <v>1028</v>
      </c>
      <c r="AN7" s="2" t="s">
        <v>28</v>
      </c>
      <c r="AO7" s="2" t="s">
        <v>28</v>
      </c>
      <c r="AP7" s="2" t="s">
        <v>28</v>
      </c>
      <c r="AQ7" s="2" t="s">
        <v>28</v>
      </c>
      <c r="AR7" s="2" t="s">
        <v>37</v>
      </c>
      <c r="AS7" s="2" t="s">
        <v>28</v>
      </c>
      <c r="AT7" s="2" t="s">
        <v>38</v>
      </c>
      <c r="AU7" s="2" t="s">
        <v>28</v>
      </c>
      <c r="AV7" s="2" t="s">
        <v>28</v>
      </c>
      <c r="AW7" s="2" t="s">
        <v>28</v>
      </c>
      <c r="AX7" s="2" t="s">
        <v>28</v>
      </c>
      <c r="AY7" s="2" t="s">
        <v>39</v>
      </c>
      <c r="AZ7" s="2" t="s">
        <v>34</v>
      </c>
      <c r="BA7" s="2" t="s">
        <v>40</v>
      </c>
      <c r="BB7" s="2" t="s">
        <v>28</v>
      </c>
      <c r="BC7" s="2" t="s">
        <v>28</v>
      </c>
      <c r="BD7" s="2" t="s">
        <v>28</v>
      </c>
      <c r="BE7" s="2" t="s">
        <v>28</v>
      </c>
      <c r="BF7" s="2" t="s">
        <v>28</v>
      </c>
      <c r="BG7" s="2" t="s">
        <v>28</v>
      </c>
      <c r="BH7" s="2" t="s">
        <v>28</v>
      </c>
      <c r="BI7" s="2" t="s">
        <v>28</v>
      </c>
      <c r="BJ7" s="2" t="s">
        <v>41</v>
      </c>
      <c r="BK7" s="2" t="s">
        <v>42</v>
      </c>
      <c r="BL7" s="2" t="s">
        <v>23</v>
      </c>
      <c r="BM7" s="2" t="s">
        <v>29</v>
      </c>
      <c r="BN7" s="2" t="s">
        <v>28</v>
      </c>
      <c r="BO7" s="2" t="s">
        <v>28</v>
      </c>
      <c r="BP7" s="2" t="s">
        <v>28</v>
      </c>
      <c r="BQ7" s="2" t="s">
        <v>28</v>
      </c>
      <c r="BR7" s="2" t="s">
        <v>29</v>
      </c>
      <c r="BS7" s="2" t="s">
        <v>29</v>
      </c>
      <c r="BT7" s="2" t="s">
        <v>29</v>
      </c>
      <c r="BU7" s="2" t="s">
        <v>29</v>
      </c>
      <c r="BV7" s="2" t="s">
        <v>29</v>
      </c>
      <c r="BW7" s="2" t="s">
        <v>28</v>
      </c>
      <c r="BX7" s="2" t="s">
        <v>28</v>
      </c>
      <c r="BY7" s="2" t="s">
        <v>28</v>
      </c>
      <c r="BZ7" s="2" t="s">
        <v>28</v>
      </c>
      <c r="CA7" s="2" t="s">
        <v>28</v>
      </c>
      <c r="CB7" s="2" t="s">
        <v>34</v>
      </c>
      <c r="CC7" s="2" t="s">
        <v>28</v>
      </c>
      <c r="CD7" s="2" t="s">
        <v>28</v>
      </c>
      <c r="CE7" s="2" t="s">
        <v>28</v>
      </c>
      <c r="CF7" s="2" t="s">
        <v>28</v>
      </c>
      <c r="CG7" s="2" t="s">
        <v>28</v>
      </c>
      <c r="CH7" s="2" t="s">
        <v>28</v>
      </c>
      <c r="CI7" s="2" t="s">
        <v>42</v>
      </c>
      <c r="CJ7" s="2" t="s">
        <v>28</v>
      </c>
      <c r="CK7" s="2" t="s">
        <v>28</v>
      </c>
      <c r="CL7" s="2" t="s">
        <v>28</v>
      </c>
      <c r="CM7">
        <v>4</v>
      </c>
      <c r="CN7" s="2" t="s">
        <v>34</v>
      </c>
      <c r="CO7" s="2" t="s">
        <v>53</v>
      </c>
      <c r="CP7" s="2" t="s">
        <v>1028</v>
      </c>
      <c r="CQ7" s="2" t="s">
        <v>36</v>
      </c>
      <c r="CR7" s="2" t="s">
        <v>28</v>
      </c>
      <c r="CS7" s="2" t="s">
        <v>25</v>
      </c>
      <c r="CT7" s="2" t="s">
        <v>28</v>
      </c>
      <c r="CU7" s="2" t="s">
        <v>52</v>
      </c>
      <c r="CV7" s="2" t="s">
        <v>23</v>
      </c>
      <c r="CW7" s="2" t="s">
        <v>28</v>
      </c>
      <c r="CX7" s="2" t="s">
        <v>28</v>
      </c>
      <c r="CY7" s="2" t="s">
        <v>28</v>
      </c>
      <c r="CZ7" s="2" t="s">
        <v>28</v>
      </c>
      <c r="DG7">
        <v>4</v>
      </c>
      <c r="DH7" s="2" t="s">
        <v>30</v>
      </c>
      <c r="DI7" s="2" t="s">
        <v>386</v>
      </c>
      <c r="DJ7" s="2" t="s">
        <v>387</v>
      </c>
      <c r="DK7" s="2" t="s">
        <v>42</v>
      </c>
      <c r="DL7" s="2" t="s">
        <v>23</v>
      </c>
      <c r="DM7" s="2" t="s">
        <v>29</v>
      </c>
      <c r="DN7" s="2" t="s">
        <v>29</v>
      </c>
      <c r="DO7" s="2" t="s">
        <v>29</v>
      </c>
      <c r="DP7" s="2" t="s">
        <v>28</v>
      </c>
      <c r="DQ7" s="2" t="s">
        <v>28</v>
      </c>
      <c r="DR7" s="2" t="s">
        <v>28</v>
      </c>
      <c r="DS7" s="2" t="s">
        <v>28</v>
      </c>
      <c r="DT7" s="2" t="s">
        <v>42</v>
      </c>
      <c r="DU7" s="2" t="s">
        <v>28</v>
      </c>
      <c r="EA7">
        <v>4</v>
      </c>
      <c r="EB7" s="2" t="s">
        <v>53</v>
      </c>
      <c r="EC7" s="2" t="s">
        <v>92</v>
      </c>
      <c r="ED7" s="2" t="s">
        <v>28</v>
      </c>
      <c r="EE7" s="2" t="s">
        <v>28</v>
      </c>
      <c r="EF7" s="2" t="s">
        <v>28</v>
      </c>
      <c r="EG7" s="2" t="s">
        <v>28</v>
      </c>
      <c r="EH7" s="2" t="s">
        <v>28</v>
      </c>
      <c r="EI7" s="2" t="s">
        <v>38</v>
      </c>
      <c r="EJ7" s="2" t="s">
        <v>23</v>
      </c>
      <c r="EK7" s="2" t="s">
        <v>93</v>
      </c>
      <c r="EL7" s="2" t="s">
        <v>29</v>
      </c>
      <c r="EM7" s="2" t="s">
        <v>28</v>
      </c>
      <c r="EN7" s="2" t="s">
        <v>28</v>
      </c>
      <c r="EU7">
        <v>4</v>
      </c>
      <c r="EV7" s="2" t="s">
        <v>43</v>
      </c>
      <c r="EW7" s="2" t="s">
        <v>87</v>
      </c>
      <c r="EX7" s="2" t="s">
        <v>89</v>
      </c>
      <c r="EY7" s="2" t="s">
        <v>28</v>
      </c>
      <c r="EZ7" s="2" t="s">
        <v>88</v>
      </c>
      <c r="FA7" s="2" t="s">
        <v>29</v>
      </c>
      <c r="FB7" s="2" t="s">
        <v>90</v>
      </c>
      <c r="FC7" s="2" t="s">
        <v>91</v>
      </c>
      <c r="FD7" s="2" t="s">
        <v>46</v>
      </c>
      <c r="FE7" s="2" t="s">
        <v>28</v>
      </c>
      <c r="FF7" s="2" t="s">
        <v>28</v>
      </c>
      <c r="FY7">
        <v>4</v>
      </c>
      <c r="FZ7" s="2" t="s">
        <v>479</v>
      </c>
      <c r="GA7" s="2" t="s">
        <v>24</v>
      </c>
      <c r="GB7" s="2" t="s">
        <v>480</v>
      </c>
      <c r="GC7" s="2" t="s">
        <v>481</v>
      </c>
      <c r="GD7" s="2" t="s">
        <v>482</v>
      </c>
      <c r="GE7" s="2" t="s">
        <v>1022</v>
      </c>
      <c r="GF7" s="2" t="s">
        <v>1022</v>
      </c>
      <c r="GG7" s="2" t="s">
        <v>28</v>
      </c>
      <c r="GH7" s="2" t="s">
        <v>28</v>
      </c>
      <c r="GI7" s="2" t="s">
        <v>28</v>
      </c>
      <c r="GJ7" s="2" t="s">
        <v>29</v>
      </c>
      <c r="GK7" s="2" t="s">
        <v>28</v>
      </c>
      <c r="GL7" s="2" t="s">
        <v>29</v>
      </c>
      <c r="GM7" s="2" t="s">
        <v>28</v>
      </c>
      <c r="GN7" s="2" t="s">
        <v>29</v>
      </c>
      <c r="GO7" s="2" t="s">
        <v>31</v>
      </c>
      <c r="GP7" s="2" t="s">
        <v>483</v>
      </c>
      <c r="GQ7" s="2" t="s">
        <v>28</v>
      </c>
      <c r="GR7" s="2" t="s">
        <v>28</v>
      </c>
      <c r="GS7" s="2" t="s">
        <v>484</v>
      </c>
      <c r="GT7" s="2" t="s">
        <v>1023</v>
      </c>
      <c r="HW7">
        <v>5</v>
      </c>
      <c r="HX7" s="2" t="s">
        <v>58</v>
      </c>
      <c r="HY7" s="2" t="s">
        <v>24</v>
      </c>
    </row>
    <row r="8" spans="31:233" ht="14.25">
      <c r="AE8">
        <v>4</v>
      </c>
      <c r="AF8" s="2" t="s">
        <v>43</v>
      </c>
      <c r="AG8" s="2" t="s">
        <v>44</v>
      </c>
      <c r="AH8" s="2" t="s">
        <v>23</v>
      </c>
      <c r="AI8" s="2" t="s">
        <v>28</v>
      </c>
      <c r="AJ8" s="2" t="s">
        <v>45</v>
      </c>
      <c r="AK8" s="2" t="s">
        <v>36</v>
      </c>
      <c r="AL8" s="2" t="s">
        <v>28</v>
      </c>
      <c r="AM8" s="2" t="s">
        <v>28</v>
      </c>
      <c r="AN8" s="2" t="s">
        <v>28</v>
      </c>
      <c r="AO8" s="2" t="s">
        <v>28</v>
      </c>
      <c r="AP8" s="2" t="s">
        <v>28</v>
      </c>
      <c r="AQ8" s="2" t="s">
        <v>28</v>
      </c>
      <c r="AR8" s="2" t="s">
        <v>28</v>
      </c>
      <c r="AS8" s="2" t="s">
        <v>46</v>
      </c>
      <c r="AT8" s="2" t="s">
        <v>47</v>
      </c>
      <c r="AU8" s="2" t="s">
        <v>23</v>
      </c>
      <c r="AV8" s="2" t="s">
        <v>48</v>
      </c>
      <c r="AW8" s="2" t="s">
        <v>28</v>
      </c>
      <c r="AX8" s="2" t="s">
        <v>41</v>
      </c>
      <c r="AY8" s="2" t="s">
        <v>39</v>
      </c>
      <c r="AZ8" s="2" t="s">
        <v>43</v>
      </c>
      <c r="BA8" s="2" t="s">
        <v>40</v>
      </c>
      <c r="BB8" s="2" t="s">
        <v>28</v>
      </c>
      <c r="BC8" s="2" t="s">
        <v>28</v>
      </c>
      <c r="BD8" s="2" t="s">
        <v>49</v>
      </c>
      <c r="BE8" s="2" t="s">
        <v>43</v>
      </c>
      <c r="BF8" s="2" t="s">
        <v>40</v>
      </c>
      <c r="BG8" s="2" t="s">
        <v>28</v>
      </c>
      <c r="BH8" s="2" t="s">
        <v>28</v>
      </c>
      <c r="BI8" s="2" t="s">
        <v>28</v>
      </c>
      <c r="BJ8" s="2" t="s">
        <v>41</v>
      </c>
      <c r="BK8" s="2" t="s">
        <v>42</v>
      </c>
      <c r="BL8" s="2" t="s">
        <v>28</v>
      </c>
      <c r="BM8" s="2" t="s">
        <v>29</v>
      </c>
      <c r="BN8" s="2" t="s">
        <v>28</v>
      </c>
      <c r="BO8" s="2" t="s">
        <v>28</v>
      </c>
      <c r="BP8" s="2" t="s">
        <v>28</v>
      </c>
      <c r="BQ8" s="2" t="s">
        <v>50</v>
      </c>
      <c r="BR8" s="2" t="s">
        <v>24</v>
      </c>
      <c r="BS8" s="2" t="s">
        <v>24</v>
      </c>
      <c r="BT8" s="2" t="s">
        <v>24</v>
      </c>
      <c r="BU8" s="2" t="s">
        <v>50</v>
      </c>
      <c r="BV8" s="2" t="s">
        <v>29</v>
      </c>
      <c r="BW8" s="2" t="s">
        <v>28</v>
      </c>
      <c r="BX8" s="2" t="s">
        <v>28</v>
      </c>
      <c r="BY8" s="2" t="s">
        <v>28</v>
      </c>
      <c r="BZ8" s="2" t="s">
        <v>28</v>
      </c>
      <c r="CA8" s="2" t="s">
        <v>28</v>
      </c>
      <c r="CB8" s="2" t="s">
        <v>51</v>
      </c>
      <c r="CC8" s="2" t="s">
        <v>28</v>
      </c>
      <c r="CD8" s="2" t="s">
        <v>28</v>
      </c>
      <c r="CE8" s="2" t="s">
        <v>28</v>
      </c>
      <c r="CF8" s="2" t="s">
        <v>28</v>
      </c>
      <c r="CG8" s="2" t="s">
        <v>28</v>
      </c>
      <c r="CH8" s="2" t="s">
        <v>28</v>
      </c>
      <c r="CI8" s="2" t="s">
        <v>42</v>
      </c>
      <c r="CJ8" s="2" t="s">
        <v>28</v>
      </c>
      <c r="CK8" s="2" t="s">
        <v>28</v>
      </c>
      <c r="CL8" s="2" t="s">
        <v>28</v>
      </c>
      <c r="DG8">
        <v>4</v>
      </c>
      <c r="DH8" s="2" t="s">
        <v>30</v>
      </c>
      <c r="DI8" s="2" t="s">
        <v>388</v>
      </c>
      <c r="DJ8" s="2" t="s">
        <v>389</v>
      </c>
      <c r="DK8" s="2" t="s">
        <v>42</v>
      </c>
      <c r="DL8" s="2" t="s">
        <v>23</v>
      </c>
      <c r="DM8" s="2" t="s">
        <v>24</v>
      </c>
      <c r="DN8" s="2" t="s">
        <v>29</v>
      </c>
      <c r="DO8" s="2" t="s">
        <v>29</v>
      </c>
      <c r="DP8" s="2" t="s">
        <v>28</v>
      </c>
      <c r="DQ8" s="2" t="s">
        <v>28</v>
      </c>
      <c r="DR8" s="2" t="s">
        <v>28</v>
      </c>
      <c r="DS8" s="2" t="s">
        <v>28</v>
      </c>
      <c r="DT8" s="2" t="s">
        <v>42</v>
      </c>
      <c r="DU8" s="2" t="s">
        <v>28</v>
      </c>
      <c r="FY8">
        <v>4</v>
      </c>
      <c r="FZ8" s="2" t="s">
        <v>485</v>
      </c>
      <c r="GA8" s="2" t="s">
        <v>24</v>
      </c>
      <c r="GB8" s="2" t="s">
        <v>480</v>
      </c>
      <c r="GC8" s="2" t="s">
        <v>481</v>
      </c>
      <c r="GD8" s="2" t="s">
        <v>482</v>
      </c>
      <c r="GE8" s="2" t="s">
        <v>1024</v>
      </c>
      <c r="GF8" s="2" t="s">
        <v>1025</v>
      </c>
      <c r="GG8" s="2" t="s">
        <v>28</v>
      </c>
      <c r="GH8" s="2" t="s">
        <v>28</v>
      </c>
      <c r="GI8" s="2" t="s">
        <v>1026</v>
      </c>
      <c r="GJ8" s="2" t="s">
        <v>486</v>
      </c>
      <c r="GK8" s="2" t="s">
        <v>28</v>
      </c>
      <c r="GL8" s="2" t="s">
        <v>29</v>
      </c>
      <c r="GM8" s="2" t="s">
        <v>28</v>
      </c>
      <c r="GN8" s="2" t="s">
        <v>29</v>
      </c>
      <c r="GO8" s="2" t="s">
        <v>32</v>
      </c>
      <c r="GP8" s="2" t="s">
        <v>483</v>
      </c>
      <c r="GQ8" s="2" t="s">
        <v>28</v>
      </c>
      <c r="GR8" s="2" t="s">
        <v>28</v>
      </c>
      <c r="GS8" s="2" t="s">
        <v>487</v>
      </c>
      <c r="GT8" s="2" t="s">
        <v>1024</v>
      </c>
      <c r="HW8">
        <v>5</v>
      </c>
      <c r="HX8" s="2" t="s">
        <v>59</v>
      </c>
      <c r="HY8" s="2" t="s">
        <v>28</v>
      </c>
    </row>
    <row r="9" spans="111:233" ht="14.25">
      <c r="DG9">
        <v>4</v>
      </c>
      <c r="DH9" s="2" t="s">
        <v>30</v>
      </c>
      <c r="DI9" s="2" t="s">
        <v>390</v>
      </c>
      <c r="DJ9" s="2" t="s">
        <v>391</v>
      </c>
      <c r="DK9" s="2" t="s">
        <v>42</v>
      </c>
      <c r="DL9" s="2" t="s">
        <v>23</v>
      </c>
      <c r="DM9" s="2" t="s">
        <v>29</v>
      </c>
      <c r="DN9" s="2" t="s">
        <v>29</v>
      </c>
      <c r="DO9" s="2" t="s">
        <v>29</v>
      </c>
      <c r="DP9" s="2" t="s">
        <v>28</v>
      </c>
      <c r="DQ9" s="2" t="s">
        <v>28</v>
      </c>
      <c r="DR9" s="2" t="s">
        <v>28</v>
      </c>
      <c r="DS9" s="2" t="s">
        <v>28</v>
      </c>
      <c r="DT9" s="2" t="s">
        <v>42</v>
      </c>
      <c r="DU9" s="2" t="s">
        <v>28</v>
      </c>
      <c r="FY9">
        <v>4</v>
      </c>
      <c r="FZ9" s="2" t="s">
        <v>488</v>
      </c>
      <c r="GA9" s="2" t="s">
        <v>24</v>
      </c>
      <c r="GB9" s="2" t="s">
        <v>480</v>
      </c>
      <c r="GC9" s="2" t="s">
        <v>28</v>
      </c>
      <c r="GD9" s="2" t="s">
        <v>28</v>
      </c>
      <c r="GE9" s="2" t="s">
        <v>28</v>
      </c>
      <c r="GF9" s="2" t="s">
        <v>28</v>
      </c>
      <c r="GG9" s="2" t="s">
        <v>28</v>
      </c>
      <c r="GH9" s="2" t="s">
        <v>28</v>
      </c>
      <c r="GI9" s="2" t="s">
        <v>28</v>
      </c>
      <c r="GJ9" s="2" t="s">
        <v>29</v>
      </c>
      <c r="GK9" s="2" t="s">
        <v>28</v>
      </c>
      <c r="GL9" s="2" t="s">
        <v>29</v>
      </c>
      <c r="GM9" s="2" t="s">
        <v>28</v>
      </c>
      <c r="GN9" s="2" t="s">
        <v>29</v>
      </c>
      <c r="GO9" s="2" t="s">
        <v>33</v>
      </c>
      <c r="GP9" s="2" t="s">
        <v>483</v>
      </c>
      <c r="GQ9" s="2" t="s">
        <v>28</v>
      </c>
      <c r="GR9" s="2" t="s">
        <v>28</v>
      </c>
      <c r="GS9" s="2" t="s">
        <v>489</v>
      </c>
      <c r="GT9" s="2" t="s">
        <v>28</v>
      </c>
      <c r="HW9">
        <v>5</v>
      </c>
      <c r="HX9" s="2" t="s">
        <v>60</v>
      </c>
      <c r="HY9" s="2" t="s">
        <v>24</v>
      </c>
    </row>
    <row r="10" spans="111:233" ht="14.25">
      <c r="DG10">
        <v>4</v>
      </c>
      <c r="DH10" s="2" t="s">
        <v>30</v>
      </c>
      <c r="DI10" s="2" t="s">
        <v>392</v>
      </c>
      <c r="DJ10" s="2" t="s">
        <v>364</v>
      </c>
      <c r="DK10" s="2" t="s">
        <v>42</v>
      </c>
      <c r="DL10" s="2" t="s">
        <v>23</v>
      </c>
      <c r="DM10" s="2" t="s">
        <v>50</v>
      </c>
      <c r="DN10" s="2" t="s">
        <v>29</v>
      </c>
      <c r="DO10" s="2" t="s">
        <v>29</v>
      </c>
      <c r="DP10" s="2" t="s">
        <v>28</v>
      </c>
      <c r="DQ10" s="2" t="s">
        <v>28</v>
      </c>
      <c r="DR10" s="2" t="s">
        <v>28</v>
      </c>
      <c r="DS10" s="2" t="s">
        <v>28</v>
      </c>
      <c r="DT10" s="2" t="s">
        <v>42</v>
      </c>
      <c r="DU10" s="2" t="s">
        <v>28</v>
      </c>
      <c r="HW10">
        <v>5</v>
      </c>
      <c r="HX10" s="2" t="s">
        <v>56</v>
      </c>
      <c r="HY10" s="2" t="s">
        <v>28</v>
      </c>
    </row>
    <row r="11" spans="111:233" ht="14.25">
      <c r="DG11">
        <v>4</v>
      </c>
      <c r="DH11" s="2" t="s">
        <v>30</v>
      </c>
      <c r="DI11" s="2" t="s">
        <v>393</v>
      </c>
      <c r="DJ11" s="2" t="s">
        <v>394</v>
      </c>
      <c r="DK11" s="2" t="s">
        <v>42</v>
      </c>
      <c r="DL11" s="2" t="s">
        <v>23</v>
      </c>
      <c r="DM11" s="2" t="s">
        <v>50</v>
      </c>
      <c r="DN11" s="2" t="s">
        <v>29</v>
      </c>
      <c r="DO11" s="2" t="s">
        <v>29</v>
      </c>
      <c r="DP11" s="2" t="s">
        <v>28</v>
      </c>
      <c r="DQ11" s="2" t="s">
        <v>28</v>
      </c>
      <c r="DR11" s="2" t="s">
        <v>28</v>
      </c>
      <c r="DS11" s="2" t="s">
        <v>28</v>
      </c>
      <c r="DT11" s="2" t="s">
        <v>42</v>
      </c>
      <c r="DU11" s="2" t="s">
        <v>28</v>
      </c>
      <c r="HW11">
        <v>5</v>
      </c>
      <c r="HX11" s="2" t="s">
        <v>417</v>
      </c>
      <c r="HY11" s="2" t="s">
        <v>680</v>
      </c>
    </row>
    <row r="12" spans="111:233" ht="14.25">
      <c r="DG12">
        <v>4</v>
      </c>
      <c r="DH12" s="2" t="s">
        <v>30</v>
      </c>
      <c r="DI12" s="2" t="s">
        <v>395</v>
      </c>
      <c r="DJ12" s="2" t="s">
        <v>396</v>
      </c>
      <c r="DK12" s="2" t="s">
        <v>42</v>
      </c>
      <c r="DL12" s="2" t="s">
        <v>23</v>
      </c>
      <c r="DM12" s="2" t="s">
        <v>24</v>
      </c>
      <c r="DN12" s="2" t="s">
        <v>29</v>
      </c>
      <c r="DO12" s="2" t="s">
        <v>29</v>
      </c>
      <c r="DP12" s="2" t="s">
        <v>28</v>
      </c>
      <c r="DQ12" s="2" t="s">
        <v>28</v>
      </c>
      <c r="DR12" s="2" t="s">
        <v>28</v>
      </c>
      <c r="DS12" s="2" t="s">
        <v>28</v>
      </c>
      <c r="DT12" s="2" t="s">
        <v>42</v>
      </c>
      <c r="DU12" s="2" t="s">
        <v>28</v>
      </c>
      <c r="HW12">
        <v>5</v>
      </c>
      <c r="HX12" s="2" t="s">
        <v>61</v>
      </c>
      <c r="HY12" s="2" t="s">
        <v>28</v>
      </c>
    </row>
    <row r="13" spans="111:233" ht="14.25">
      <c r="DG13">
        <v>4</v>
      </c>
      <c r="DH13" s="2" t="s">
        <v>30</v>
      </c>
      <c r="DI13" s="2" t="s">
        <v>397</v>
      </c>
      <c r="DJ13" s="2" t="s">
        <v>398</v>
      </c>
      <c r="DK13" s="2" t="s">
        <v>42</v>
      </c>
      <c r="DL13" s="2" t="s">
        <v>23</v>
      </c>
      <c r="DM13" s="2" t="s">
        <v>24</v>
      </c>
      <c r="DN13" s="2" t="s">
        <v>29</v>
      </c>
      <c r="DO13" s="2" t="s">
        <v>29</v>
      </c>
      <c r="DP13" s="2" t="s">
        <v>28</v>
      </c>
      <c r="DQ13" s="2" t="s">
        <v>28</v>
      </c>
      <c r="DR13" s="2" t="s">
        <v>28</v>
      </c>
      <c r="DS13" s="2" t="s">
        <v>28</v>
      </c>
      <c r="DT13" s="2" t="s">
        <v>42</v>
      </c>
      <c r="DU13" s="2" t="s">
        <v>28</v>
      </c>
      <c r="HW13">
        <v>5</v>
      </c>
      <c r="HX13" s="2" t="s">
        <v>66</v>
      </c>
      <c r="HY13" s="2" t="s">
        <v>28</v>
      </c>
    </row>
    <row r="14" spans="111:233" ht="14.25">
      <c r="DG14">
        <v>4</v>
      </c>
      <c r="DH14" s="2" t="s">
        <v>30</v>
      </c>
      <c r="DI14" s="2" t="s">
        <v>399</v>
      </c>
      <c r="DJ14" s="2" t="s">
        <v>400</v>
      </c>
      <c r="DK14" s="2" t="s">
        <v>42</v>
      </c>
      <c r="DL14" s="2" t="s">
        <v>23</v>
      </c>
      <c r="DM14" s="2" t="s">
        <v>50</v>
      </c>
      <c r="DN14" s="2" t="s">
        <v>29</v>
      </c>
      <c r="DO14" s="2" t="s">
        <v>29</v>
      </c>
      <c r="DP14" s="2" t="s">
        <v>28</v>
      </c>
      <c r="DQ14" s="2" t="s">
        <v>28</v>
      </c>
      <c r="DR14" s="2" t="s">
        <v>28</v>
      </c>
      <c r="DS14" s="2" t="s">
        <v>28</v>
      </c>
      <c r="DT14" s="2" t="s">
        <v>42</v>
      </c>
      <c r="DU14" s="2" t="s">
        <v>28</v>
      </c>
      <c r="HW14">
        <v>5</v>
      </c>
      <c r="HX14" s="2" t="s">
        <v>76</v>
      </c>
      <c r="HY14" s="2" t="s">
        <v>28</v>
      </c>
    </row>
    <row r="15" spans="111:233" ht="14.25">
      <c r="DG15">
        <v>4</v>
      </c>
      <c r="DH15" s="2" t="s">
        <v>30</v>
      </c>
      <c r="DI15" s="2" t="s">
        <v>401</v>
      </c>
      <c r="DJ15" s="2" t="s">
        <v>402</v>
      </c>
      <c r="DK15" s="2" t="s">
        <v>42</v>
      </c>
      <c r="DL15" s="2" t="s">
        <v>23</v>
      </c>
      <c r="DM15" s="2" t="s">
        <v>50</v>
      </c>
      <c r="DN15" s="2" t="s">
        <v>29</v>
      </c>
      <c r="DO15" s="2" t="s">
        <v>29</v>
      </c>
      <c r="DP15" s="2" t="s">
        <v>28</v>
      </c>
      <c r="DQ15" s="2" t="s">
        <v>28</v>
      </c>
      <c r="DR15" s="2" t="s">
        <v>28</v>
      </c>
      <c r="DS15" s="2" t="s">
        <v>28</v>
      </c>
      <c r="DT15" s="2" t="s">
        <v>42</v>
      </c>
      <c r="DU15" s="2" t="s">
        <v>28</v>
      </c>
      <c r="HW15">
        <v>5</v>
      </c>
      <c r="HX15" s="2" t="s">
        <v>77</v>
      </c>
      <c r="HY15" s="2" t="s">
        <v>28</v>
      </c>
    </row>
    <row r="16" spans="111:233" ht="14.25">
      <c r="DG16">
        <v>4</v>
      </c>
      <c r="DH16" s="2" t="s">
        <v>30</v>
      </c>
      <c r="DI16" s="2" t="s">
        <v>403</v>
      </c>
      <c r="DJ16" s="2" t="s">
        <v>404</v>
      </c>
      <c r="DK16" s="2" t="s">
        <v>42</v>
      </c>
      <c r="DL16" s="2" t="s">
        <v>23</v>
      </c>
      <c r="DM16" s="2" t="s">
        <v>50</v>
      </c>
      <c r="DN16" s="2" t="s">
        <v>29</v>
      </c>
      <c r="DO16" s="2" t="s">
        <v>29</v>
      </c>
      <c r="DP16" s="2" t="s">
        <v>28</v>
      </c>
      <c r="DQ16" s="2" t="s">
        <v>28</v>
      </c>
      <c r="DR16" s="2" t="s">
        <v>28</v>
      </c>
      <c r="DS16" s="2" t="s">
        <v>28</v>
      </c>
      <c r="DT16" s="2" t="s">
        <v>42</v>
      </c>
      <c r="DU16" s="2" t="s">
        <v>28</v>
      </c>
      <c r="HW16">
        <v>5</v>
      </c>
      <c r="HX16" s="2" t="s">
        <v>78</v>
      </c>
      <c r="HY16" s="2" t="s">
        <v>28</v>
      </c>
    </row>
    <row r="17" spans="111:233" ht="14.25">
      <c r="DG17">
        <v>4</v>
      </c>
      <c r="DH17" s="2" t="s">
        <v>30</v>
      </c>
      <c r="DI17" s="2" t="s">
        <v>405</v>
      </c>
      <c r="DJ17" s="2" t="s">
        <v>406</v>
      </c>
      <c r="DK17" s="2" t="s">
        <v>42</v>
      </c>
      <c r="DL17" s="2" t="s">
        <v>23</v>
      </c>
      <c r="DM17" s="2" t="s">
        <v>50</v>
      </c>
      <c r="DN17" s="2" t="s">
        <v>29</v>
      </c>
      <c r="DO17" s="2" t="s">
        <v>29</v>
      </c>
      <c r="DP17" s="2" t="s">
        <v>28</v>
      </c>
      <c r="DQ17" s="2" t="s">
        <v>28</v>
      </c>
      <c r="DR17" s="2" t="s">
        <v>28</v>
      </c>
      <c r="DS17" s="2" t="s">
        <v>28</v>
      </c>
      <c r="DT17" s="2" t="s">
        <v>42</v>
      </c>
      <c r="DU17" s="2" t="s">
        <v>28</v>
      </c>
      <c r="HW17">
        <v>5</v>
      </c>
      <c r="HX17" s="2" t="s">
        <v>69</v>
      </c>
      <c r="HY17" s="2" t="s">
        <v>28</v>
      </c>
    </row>
    <row r="18" spans="111:233" ht="14.25">
      <c r="DG18">
        <v>4</v>
      </c>
      <c r="DH18" s="2" t="s">
        <v>30</v>
      </c>
      <c r="DI18" s="2" t="s">
        <v>407</v>
      </c>
      <c r="DJ18" s="2" t="s">
        <v>408</v>
      </c>
      <c r="DK18" s="2" t="s">
        <v>42</v>
      </c>
      <c r="DL18" s="2" t="s">
        <v>23</v>
      </c>
      <c r="DM18" s="2" t="s">
        <v>50</v>
      </c>
      <c r="DN18" s="2" t="s">
        <v>29</v>
      </c>
      <c r="DO18" s="2" t="s">
        <v>29</v>
      </c>
      <c r="DP18" s="2" t="s">
        <v>28</v>
      </c>
      <c r="DQ18" s="2" t="s">
        <v>28</v>
      </c>
      <c r="DR18" s="2" t="s">
        <v>28</v>
      </c>
      <c r="DS18" s="2" t="s">
        <v>28</v>
      </c>
      <c r="DT18" s="2" t="s">
        <v>42</v>
      </c>
      <c r="DU18" s="2" t="s">
        <v>28</v>
      </c>
      <c r="HW18">
        <v>5</v>
      </c>
      <c r="HX18" s="2" t="s">
        <v>70</v>
      </c>
      <c r="HY18" s="2" t="s">
        <v>23</v>
      </c>
    </row>
    <row r="19" spans="111:233" ht="14.25">
      <c r="DG19">
        <v>4</v>
      </c>
      <c r="DH19" s="2" t="s">
        <v>30</v>
      </c>
      <c r="DI19" s="2" t="s">
        <v>409</v>
      </c>
      <c r="DJ19" s="2" t="s">
        <v>410</v>
      </c>
      <c r="DK19" s="2" t="s">
        <v>42</v>
      </c>
      <c r="DL19" s="2" t="s">
        <v>23</v>
      </c>
      <c r="DM19" s="2" t="s">
        <v>50</v>
      </c>
      <c r="DN19" s="2" t="s">
        <v>29</v>
      </c>
      <c r="DO19" s="2" t="s">
        <v>29</v>
      </c>
      <c r="DP19" s="2" t="s">
        <v>28</v>
      </c>
      <c r="DQ19" s="2" t="s">
        <v>28</v>
      </c>
      <c r="DR19" s="2" t="s">
        <v>28</v>
      </c>
      <c r="DS19" s="2" t="s">
        <v>28</v>
      </c>
      <c r="DT19" s="2" t="s">
        <v>42</v>
      </c>
      <c r="DU19" s="2" t="s">
        <v>28</v>
      </c>
      <c r="HW19">
        <v>5</v>
      </c>
      <c r="HX19" s="2" t="s">
        <v>71</v>
      </c>
      <c r="HY19" s="2" t="s">
        <v>28</v>
      </c>
    </row>
    <row r="20" spans="111:233" ht="14.25">
      <c r="DG20">
        <v>4</v>
      </c>
      <c r="DH20" s="2" t="s">
        <v>30</v>
      </c>
      <c r="DI20" s="2" t="s">
        <v>411</v>
      </c>
      <c r="DJ20" s="2" t="s">
        <v>412</v>
      </c>
      <c r="DK20" s="2" t="s">
        <v>42</v>
      </c>
      <c r="DL20" s="2" t="s">
        <v>23</v>
      </c>
      <c r="DM20" s="2" t="s">
        <v>24</v>
      </c>
      <c r="DN20" s="2" t="s">
        <v>29</v>
      </c>
      <c r="DO20" s="2" t="s">
        <v>29</v>
      </c>
      <c r="DP20" s="2" t="s">
        <v>28</v>
      </c>
      <c r="DQ20" s="2" t="s">
        <v>28</v>
      </c>
      <c r="DR20" s="2" t="s">
        <v>28</v>
      </c>
      <c r="DS20" s="2" t="s">
        <v>28</v>
      </c>
      <c r="DT20" s="2" t="s">
        <v>42</v>
      </c>
      <c r="DU20" s="2" t="s">
        <v>28</v>
      </c>
      <c r="HW20">
        <v>5</v>
      </c>
      <c r="HX20" s="2" t="s">
        <v>72</v>
      </c>
      <c r="HY20" s="2" t="s">
        <v>24</v>
      </c>
    </row>
    <row r="21" spans="111:233" ht="14.25">
      <c r="DG21">
        <v>4</v>
      </c>
      <c r="DH21" s="2" t="s">
        <v>30</v>
      </c>
      <c r="DI21" s="2" t="s">
        <v>413</v>
      </c>
      <c r="DJ21" s="2" t="s">
        <v>414</v>
      </c>
      <c r="DK21" s="2" t="s">
        <v>42</v>
      </c>
      <c r="DL21" s="2" t="s">
        <v>23</v>
      </c>
      <c r="DM21" s="2" t="s">
        <v>50</v>
      </c>
      <c r="DN21" s="2" t="s">
        <v>29</v>
      </c>
      <c r="DO21" s="2" t="s">
        <v>29</v>
      </c>
      <c r="DP21" s="2" t="s">
        <v>28</v>
      </c>
      <c r="DQ21" s="2" t="s">
        <v>28</v>
      </c>
      <c r="DR21" s="2" t="s">
        <v>28</v>
      </c>
      <c r="DS21" s="2" t="s">
        <v>28</v>
      </c>
      <c r="DT21" s="2" t="s">
        <v>42</v>
      </c>
      <c r="DU21" s="2" t="s">
        <v>28</v>
      </c>
      <c r="HW21">
        <v>5</v>
      </c>
      <c r="HX21" s="2" t="s">
        <v>73</v>
      </c>
      <c r="HY21" s="2" t="s">
        <v>29</v>
      </c>
    </row>
    <row r="22" spans="111:233" ht="14.25">
      <c r="DG22">
        <v>4</v>
      </c>
      <c r="DH22" s="2" t="s">
        <v>30</v>
      </c>
      <c r="DI22" s="2" t="s">
        <v>415</v>
      </c>
      <c r="DJ22" s="2" t="s">
        <v>416</v>
      </c>
      <c r="DK22" s="2" t="s">
        <v>42</v>
      </c>
      <c r="DL22" s="2" t="s">
        <v>23</v>
      </c>
      <c r="DM22" s="2" t="s">
        <v>24</v>
      </c>
      <c r="DN22" s="2" t="s">
        <v>29</v>
      </c>
      <c r="DO22" s="2" t="s">
        <v>29</v>
      </c>
      <c r="DP22" s="2" t="s">
        <v>28</v>
      </c>
      <c r="DQ22" s="2" t="s">
        <v>28</v>
      </c>
      <c r="DR22" s="2" t="s">
        <v>28</v>
      </c>
      <c r="DS22" s="2" t="s">
        <v>28</v>
      </c>
      <c r="DT22" s="2" t="s">
        <v>42</v>
      </c>
      <c r="DU22" s="2" t="s">
        <v>28</v>
      </c>
      <c r="HW22">
        <v>5</v>
      </c>
      <c r="HX22" s="2" t="s">
        <v>67</v>
      </c>
      <c r="HY22" s="2" t="s">
        <v>29</v>
      </c>
    </row>
    <row r="23" spans="231:233" ht="14.25">
      <c r="HW23">
        <v>5</v>
      </c>
      <c r="HX23" s="2" t="s">
        <v>68</v>
      </c>
      <c r="HY23" s="2" t="s">
        <v>28</v>
      </c>
    </row>
    <row r="24" spans="231:233" ht="14.25">
      <c r="HW24">
        <v>5</v>
      </c>
      <c r="HX24" s="2" t="s">
        <v>418</v>
      </c>
      <c r="HY24" s="2" t="s">
        <v>28</v>
      </c>
    </row>
    <row r="25" spans="231:233" ht="14.25">
      <c r="HW25">
        <v>5</v>
      </c>
      <c r="HX25" s="2" t="s">
        <v>64</v>
      </c>
      <c r="HY25" s="2" t="s">
        <v>678</v>
      </c>
    </row>
    <row r="26" spans="231:233" ht="14.25">
      <c r="HW26">
        <v>5</v>
      </c>
      <c r="HX26" s="2" t="s">
        <v>79</v>
      </c>
      <c r="HY26" s="2" t="s">
        <v>686</v>
      </c>
    </row>
    <row r="27" spans="231:233" ht="14.25">
      <c r="HW27">
        <v>5</v>
      </c>
      <c r="HX27" s="2" t="s">
        <v>80</v>
      </c>
      <c r="HY27" s="2" t="s">
        <v>28</v>
      </c>
    </row>
    <row r="28" spans="231:233" ht="14.25">
      <c r="HW28">
        <v>5</v>
      </c>
      <c r="HX28" s="2" t="s">
        <v>81</v>
      </c>
      <c r="HY28" s="2" t="s">
        <v>28</v>
      </c>
    </row>
    <row r="29" spans="231:233" ht="14.25">
      <c r="HW29">
        <v>5</v>
      </c>
      <c r="HX29" s="2" t="s">
        <v>82</v>
      </c>
      <c r="HY29" s="2" t="s">
        <v>29</v>
      </c>
    </row>
    <row r="30" spans="231:233" ht="14.25">
      <c r="HW30">
        <v>5</v>
      </c>
      <c r="HX30" s="2" t="s">
        <v>83</v>
      </c>
      <c r="HY30" s="2" t="s">
        <v>23</v>
      </c>
    </row>
    <row r="31" spans="231:233" ht="14.25">
      <c r="HW31">
        <v>5</v>
      </c>
      <c r="HX31" s="2" t="s">
        <v>84</v>
      </c>
      <c r="HY31" s="2" t="s">
        <v>23</v>
      </c>
    </row>
    <row r="32" spans="231:233" ht="14.25">
      <c r="HW32">
        <v>5</v>
      </c>
      <c r="HX32" s="2" t="s">
        <v>461</v>
      </c>
      <c r="HY32" s="2" t="s">
        <v>28</v>
      </c>
    </row>
    <row r="33" spans="231:233" ht="14.25">
      <c r="HW33">
        <v>5</v>
      </c>
      <c r="HX33" s="2" t="s">
        <v>74</v>
      </c>
      <c r="HY33" s="2" t="s">
        <v>687</v>
      </c>
    </row>
    <row r="34" spans="231:233" ht="14.25">
      <c r="HW34">
        <v>5</v>
      </c>
      <c r="HX34" s="2" t="s">
        <v>85</v>
      </c>
      <c r="HY34" s="2" t="s">
        <v>86</v>
      </c>
    </row>
    <row r="35" spans="231:233" ht="14.25">
      <c r="HW35">
        <v>4</v>
      </c>
      <c r="HX35" s="2" t="s">
        <v>62</v>
      </c>
      <c r="HY35" s="2" t="s">
        <v>63</v>
      </c>
    </row>
    <row r="36" spans="231:233" ht="14.25">
      <c r="HW36">
        <v>4</v>
      </c>
      <c r="HX36" s="2" t="s">
        <v>55</v>
      </c>
      <c r="HY36" s="2" t="s">
        <v>23</v>
      </c>
    </row>
    <row r="37" spans="231:233" ht="14.25">
      <c r="HW37">
        <v>4</v>
      </c>
      <c r="HX37" s="2" t="s">
        <v>57</v>
      </c>
      <c r="HY37" s="2" t="s">
        <v>28</v>
      </c>
    </row>
    <row r="38" spans="231:233" ht="14.25">
      <c r="HW38">
        <v>4</v>
      </c>
      <c r="HX38" s="2" t="s">
        <v>58</v>
      </c>
      <c r="HY38" s="2" t="s">
        <v>24</v>
      </c>
    </row>
    <row r="39" spans="231:233" ht="14.25">
      <c r="HW39">
        <v>4</v>
      </c>
      <c r="HX39" s="2" t="s">
        <v>59</v>
      </c>
      <c r="HY39" s="2" t="s">
        <v>28</v>
      </c>
    </row>
    <row r="40" spans="231:233" ht="14.25">
      <c r="HW40">
        <v>4</v>
      </c>
      <c r="HX40" s="2" t="s">
        <v>60</v>
      </c>
      <c r="HY40" s="2" t="s">
        <v>24</v>
      </c>
    </row>
    <row r="41" spans="231:233" ht="14.25">
      <c r="HW41">
        <v>4</v>
      </c>
      <c r="HX41" s="2" t="s">
        <v>56</v>
      </c>
      <c r="HY41" s="2" t="s">
        <v>28</v>
      </c>
    </row>
    <row r="42" spans="231:233" ht="14.25">
      <c r="HW42">
        <v>4</v>
      </c>
      <c r="HX42" s="2" t="s">
        <v>417</v>
      </c>
      <c r="HY42" s="2" t="s">
        <v>34</v>
      </c>
    </row>
    <row r="43" spans="231:233" ht="14.25">
      <c r="HW43">
        <v>4</v>
      </c>
      <c r="HX43" s="2" t="s">
        <v>61</v>
      </c>
      <c r="HY43" s="2" t="s">
        <v>28</v>
      </c>
    </row>
    <row r="44" spans="231:233" ht="14.25">
      <c r="HW44">
        <v>4</v>
      </c>
      <c r="HX44" s="2" t="s">
        <v>66</v>
      </c>
      <c r="HY44" s="2" t="s">
        <v>28</v>
      </c>
    </row>
    <row r="45" spans="231:233" ht="14.25">
      <c r="HW45">
        <v>4</v>
      </c>
      <c r="HX45" s="2" t="s">
        <v>76</v>
      </c>
      <c r="HY45" s="2" t="s">
        <v>28</v>
      </c>
    </row>
    <row r="46" spans="231:233" ht="14.25">
      <c r="HW46">
        <v>4</v>
      </c>
      <c r="HX46" s="2" t="s">
        <v>77</v>
      </c>
      <c r="HY46" s="2" t="s">
        <v>28</v>
      </c>
    </row>
    <row r="47" spans="231:233" ht="14.25">
      <c r="HW47">
        <v>4</v>
      </c>
      <c r="HX47" s="2" t="s">
        <v>78</v>
      </c>
      <c r="HY47" s="2" t="s">
        <v>28</v>
      </c>
    </row>
    <row r="48" spans="231:233" ht="14.25">
      <c r="HW48">
        <v>4</v>
      </c>
      <c r="HX48" s="2" t="s">
        <v>69</v>
      </c>
      <c r="HY48" s="2" t="s">
        <v>28</v>
      </c>
    </row>
    <row r="49" spans="231:233" ht="14.25">
      <c r="HW49">
        <v>4</v>
      </c>
      <c r="HX49" s="2" t="s">
        <v>70</v>
      </c>
      <c r="HY49" s="2" t="s">
        <v>23</v>
      </c>
    </row>
    <row r="50" spans="231:233" ht="14.25">
      <c r="HW50">
        <v>4</v>
      </c>
      <c r="HX50" s="2" t="s">
        <v>71</v>
      </c>
      <c r="HY50" s="2" t="s">
        <v>28</v>
      </c>
    </row>
    <row r="51" spans="231:233" ht="14.25">
      <c r="HW51">
        <v>4</v>
      </c>
      <c r="HX51" s="2" t="s">
        <v>72</v>
      </c>
      <c r="HY51" s="2" t="s">
        <v>24</v>
      </c>
    </row>
    <row r="52" spans="231:233" ht="14.25">
      <c r="HW52">
        <v>4</v>
      </c>
      <c r="HX52" s="2" t="s">
        <v>73</v>
      </c>
      <c r="HY52" s="2" t="s">
        <v>29</v>
      </c>
    </row>
    <row r="53" spans="231:233" ht="14.25">
      <c r="HW53">
        <v>4</v>
      </c>
      <c r="HX53" s="2" t="s">
        <v>67</v>
      </c>
      <c r="HY53" s="2" t="s">
        <v>29</v>
      </c>
    </row>
    <row r="54" spans="231:233" ht="14.25">
      <c r="HW54">
        <v>4</v>
      </c>
      <c r="HX54" s="2" t="s">
        <v>68</v>
      </c>
      <c r="HY54" s="2" t="s">
        <v>28</v>
      </c>
    </row>
    <row r="55" spans="231:233" ht="14.25">
      <c r="HW55">
        <v>4</v>
      </c>
      <c r="HX55" s="2" t="s">
        <v>418</v>
      </c>
      <c r="HY55" s="2" t="s">
        <v>28</v>
      </c>
    </row>
    <row r="56" spans="231:233" ht="14.25">
      <c r="HW56">
        <v>4</v>
      </c>
      <c r="HX56" s="2" t="s">
        <v>64</v>
      </c>
      <c r="HY56" s="2" t="s">
        <v>21</v>
      </c>
    </row>
    <row r="57" spans="231:233" ht="14.25">
      <c r="HW57">
        <v>4</v>
      </c>
      <c r="HX57" s="2" t="s">
        <v>79</v>
      </c>
      <c r="HY57" s="2" t="s">
        <v>63</v>
      </c>
    </row>
    <row r="58" spans="231:233" ht="14.25">
      <c r="HW58">
        <v>4</v>
      </c>
      <c r="HX58" s="2" t="s">
        <v>80</v>
      </c>
      <c r="HY58" s="2" t="s">
        <v>28</v>
      </c>
    </row>
    <row r="59" spans="231:233" ht="14.25">
      <c r="HW59">
        <v>4</v>
      </c>
      <c r="HX59" s="2" t="s">
        <v>81</v>
      </c>
      <c r="HY59" s="2" t="s">
        <v>28</v>
      </c>
    </row>
    <row r="60" spans="231:233" ht="14.25">
      <c r="HW60">
        <v>4</v>
      </c>
      <c r="HX60" s="2" t="s">
        <v>82</v>
      </c>
      <c r="HY60" s="2" t="s">
        <v>29</v>
      </c>
    </row>
    <row r="61" spans="231:233" ht="14.25">
      <c r="HW61">
        <v>4</v>
      </c>
      <c r="HX61" s="2" t="s">
        <v>83</v>
      </c>
      <c r="HY61" s="2" t="s">
        <v>23</v>
      </c>
    </row>
    <row r="62" spans="231:233" ht="14.25">
      <c r="HW62">
        <v>4</v>
      </c>
      <c r="HX62" s="2" t="s">
        <v>84</v>
      </c>
      <c r="HY62" s="2" t="s">
        <v>23</v>
      </c>
    </row>
    <row r="63" spans="231:233" ht="14.25">
      <c r="HW63">
        <v>4</v>
      </c>
      <c r="HX63" s="2" t="s">
        <v>461</v>
      </c>
      <c r="HY63" s="2" t="s">
        <v>28</v>
      </c>
    </row>
    <row r="64" spans="231:233" ht="14.25">
      <c r="HW64">
        <v>4</v>
      </c>
      <c r="HX64" s="2" t="s">
        <v>74</v>
      </c>
      <c r="HY64" s="2" t="s">
        <v>75</v>
      </c>
    </row>
    <row r="65" spans="231:233" ht="14.25">
      <c r="HW65">
        <v>4</v>
      </c>
      <c r="HX65" s="2" t="s">
        <v>85</v>
      </c>
      <c r="HY65" s="2" t="s">
        <v>86</v>
      </c>
    </row>
    <row r="1001" ht="24.75">
      <c r="IR1001" s="9" t="s">
        <v>357</v>
      </c>
    </row>
    <row r="1002" ht="37.5">
      <c r="IR1002" s="9" t="s">
        <v>358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4.25">
      <c r="CW2">
        <v>3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  <row r="4" spans="101:109" ht="14.25">
      <c r="CW4">
        <v>5</v>
      </c>
      <c r="CX4" s="2" t="s">
        <v>36</v>
      </c>
      <c r="CY4" s="2" t="s">
        <v>43</v>
      </c>
      <c r="CZ4" s="2" t="s">
        <v>1020</v>
      </c>
      <c r="DA4" s="2" t="s">
        <v>1021</v>
      </c>
      <c r="DB4" s="2" t="s">
        <v>48</v>
      </c>
      <c r="DC4" s="2" t="s">
        <v>28</v>
      </c>
      <c r="DD4" s="2" t="s">
        <v>478</v>
      </c>
      <c r="DE4" s="2" t="s">
        <v>28</v>
      </c>
    </row>
    <row r="5" spans="101:109" ht="14.25">
      <c r="CW5">
        <v>4</v>
      </c>
      <c r="CX5" s="2" t="s">
        <v>36</v>
      </c>
      <c r="CY5" s="2" t="s">
        <v>43</v>
      </c>
      <c r="CZ5" s="2" t="s">
        <v>98</v>
      </c>
      <c r="DA5" s="2" t="s">
        <v>91</v>
      </c>
      <c r="DB5" s="2" t="s">
        <v>48</v>
      </c>
      <c r="DC5" s="2" t="s">
        <v>28</v>
      </c>
      <c r="DD5" s="2" t="s">
        <v>478</v>
      </c>
      <c r="DE5" s="2" t="s">
        <v>28</v>
      </c>
    </row>
    <row r="6" spans="101:109" ht="14.25">
      <c r="CW6">
        <v>4</v>
      </c>
      <c r="CX6" s="2" t="s">
        <v>36</v>
      </c>
      <c r="CY6" s="2" t="s">
        <v>43</v>
      </c>
      <c r="CZ6" s="2" t="s">
        <v>96</v>
      </c>
      <c r="DA6" s="2" t="s">
        <v>91</v>
      </c>
      <c r="DB6" s="2" t="s">
        <v>48</v>
      </c>
      <c r="DC6" s="2" t="s">
        <v>28</v>
      </c>
      <c r="DD6" s="2" t="s">
        <v>478</v>
      </c>
      <c r="DE6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19.5">
      <c r="B1" s="10" t="s">
        <v>75</v>
      </c>
      <c r="C1" s="11"/>
    </row>
    <row r="3" spans="2:3" ht="14.25">
      <c r="B3" s="4" t="s">
        <v>35</v>
      </c>
      <c r="C3" s="6" t="s">
        <v>28</v>
      </c>
    </row>
    <row r="4" spans="2:3" ht="14.25">
      <c r="B4" s="4" t="s">
        <v>44</v>
      </c>
      <c r="C4" s="6" t="s">
        <v>28</v>
      </c>
    </row>
    <row r="6" spans="2:6" ht="14.25">
      <c r="B6" s="3"/>
      <c r="C6" s="5"/>
      <c r="D6" s="3"/>
      <c r="E6" s="3"/>
      <c r="F6" s="3"/>
    </row>
    <row r="7" spans="2:6" ht="14.25">
      <c r="B7" s="12" t="s">
        <v>360</v>
      </c>
      <c r="C7" s="13" t="s">
        <v>361</v>
      </c>
      <c r="D7" s="3"/>
      <c r="E7" s="3"/>
      <c r="F7" s="3"/>
    </row>
    <row r="8" spans="2:6" ht="14.25">
      <c r="B8" s="12" t="s">
        <v>362</v>
      </c>
      <c r="C8" s="13" t="s">
        <v>363</v>
      </c>
      <c r="D8" s="3"/>
      <c r="E8" s="3"/>
      <c r="F8" s="3"/>
    </row>
    <row r="9" spans="2:6" ht="14.25">
      <c r="B9" s="12" t="s">
        <v>364</v>
      </c>
      <c r="C9" s="13" t="s">
        <v>365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31</v>
      </c>
      <c r="C13" s="13" t="s">
        <v>1022</v>
      </c>
      <c r="D13" s="3"/>
      <c r="E13" s="3"/>
      <c r="F13" s="3"/>
    </row>
    <row r="14" spans="2:6" ht="14.25">
      <c r="B14" s="12" t="s">
        <v>32</v>
      </c>
      <c r="C14" s="13" t="s">
        <v>1026</v>
      </c>
      <c r="D14" s="3"/>
      <c r="E14" s="3"/>
      <c r="F14" s="3"/>
    </row>
    <row r="15" spans="2:6" ht="14.25">
      <c r="B15" s="12" t="s">
        <v>32</v>
      </c>
      <c r="C15" s="13" t="s">
        <v>1025</v>
      </c>
      <c r="D15" s="3"/>
      <c r="E15" s="3"/>
      <c r="F15" s="3"/>
    </row>
    <row r="16" spans="2:6" ht="14.25">
      <c r="B16" s="12" t="s">
        <v>33</v>
      </c>
      <c r="C16" s="13" t="s">
        <v>1505</v>
      </c>
      <c r="D16" s="3"/>
      <c r="E16" s="3"/>
      <c r="F16" s="3"/>
    </row>
    <row r="17" spans="2:6" ht="14.25">
      <c r="B17" s="12" t="s">
        <v>33</v>
      </c>
      <c r="C17" s="13" t="s">
        <v>1505</v>
      </c>
      <c r="D17" s="3"/>
      <c r="E17" s="3"/>
      <c r="F17" s="3"/>
    </row>
    <row r="18" spans="2:6" ht="14.25">
      <c r="B18" s="12" t="s">
        <v>366</v>
      </c>
      <c r="C18" s="13" t="s">
        <v>367</v>
      </c>
      <c r="D18" s="3"/>
      <c r="E18" s="3"/>
      <c r="F18" s="3"/>
    </row>
    <row r="19" spans="2:6" ht="14.25">
      <c r="B19" s="12" t="s">
        <v>368</v>
      </c>
      <c r="C19" s="13" t="s">
        <v>367</v>
      </c>
      <c r="D19" s="3"/>
      <c r="E19" s="3"/>
      <c r="F19" s="3"/>
    </row>
    <row r="20" spans="2:6" ht="14.25">
      <c r="B20" s="12" t="s">
        <v>369</v>
      </c>
      <c r="C20" s="13" t="s">
        <v>65</v>
      </c>
      <c r="D20" s="3"/>
      <c r="E20" s="3"/>
      <c r="F20" s="3"/>
    </row>
    <row r="21" spans="2:6" ht="14.25">
      <c r="B21" s="12" t="s">
        <v>370</v>
      </c>
      <c r="C21" s="13" t="s">
        <v>371</v>
      </c>
      <c r="D21" s="3"/>
      <c r="E21" s="3"/>
      <c r="F21" s="3"/>
    </row>
    <row r="22" spans="2:6" ht="14.25">
      <c r="B22" s="12" t="s">
        <v>372</v>
      </c>
      <c r="C22" s="13" t="s">
        <v>1512</v>
      </c>
      <c r="D22" s="3"/>
      <c r="E22" s="3"/>
      <c r="F22" s="3"/>
    </row>
    <row r="23" spans="2:6" ht="14.25">
      <c r="B23" s="12" t="s">
        <v>373</v>
      </c>
      <c r="C23" s="13" t="s">
        <v>1511</v>
      </c>
      <c r="D23" s="3"/>
      <c r="E23" s="3"/>
      <c r="F23" s="3"/>
    </row>
    <row r="24" spans="2:6" ht="14.25">
      <c r="B24" s="12" t="s">
        <v>374</v>
      </c>
      <c r="C24" s="13" t="s">
        <v>367</v>
      </c>
      <c r="D24" s="3"/>
      <c r="E24" s="3"/>
      <c r="F24" s="3"/>
    </row>
    <row r="25" spans="2:6" ht="14.25">
      <c r="B25" s="12" t="s">
        <v>375</v>
      </c>
      <c r="C25" s="13" t="s">
        <v>1515</v>
      </c>
      <c r="D25" s="3"/>
      <c r="E25" s="3"/>
      <c r="F25" s="3"/>
    </row>
    <row r="26" spans="2:6" ht="14.25">
      <c r="B26" s="12" t="s">
        <v>376</v>
      </c>
      <c r="C26" s="13" t="s">
        <v>1515</v>
      </c>
      <c r="D26" s="3"/>
      <c r="E26" s="3"/>
      <c r="F26" s="3"/>
    </row>
    <row r="27" spans="2:6" ht="14.25">
      <c r="B27" s="12" t="s">
        <v>377</v>
      </c>
      <c r="C27" s="13" t="s">
        <v>1512</v>
      </c>
      <c r="D27" s="3"/>
      <c r="E27" s="3"/>
      <c r="F27" s="3"/>
    </row>
    <row r="28" spans="2:6" ht="14.25">
      <c r="B28" s="12" t="s">
        <v>378</v>
      </c>
      <c r="C28" s="13" t="s">
        <v>1516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4" t="s">
        <v>362</v>
      </c>
      <c r="C30" s="6" t="s">
        <v>28</v>
      </c>
      <c r="D30" s="5"/>
      <c r="E30" s="5"/>
      <c r="F30" s="5"/>
    </row>
    <row r="31" spans="1:49" ht="14.2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4.25">
      <c r="A32" s="30" t="str">
        <f>LEFT(B32,14)</f>
        <v> </v>
      </c>
      <c r="B32" s="7" t="s">
        <v>359</v>
      </c>
      <c r="C32" s="8" t="s">
        <v>362</v>
      </c>
      <c r="D32" s="23" t="s">
        <v>26</v>
      </c>
      <c r="E32" s="23" t="s">
        <v>419</v>
      </c>
      <c r="F32" s="23" t="s">
        <v>490</v>
      </c>
      <c r="G32" s="23" t="s">
        <v>491</v>
      </c>
      <c r="H32" s="23" t="s">
        <v>420</v>
      </c>
      <c r="I32" s="23" t="s">
        <v>492</v>
      </c>
      <c r="J32" s="23" t="s">
        <v>493</v>
      </c>
      <c r="K32" s="23" t="s">
        <v>494</v>
      </c>
      <c r="L32" s="23" t="s">
        <v>421</v>
      </c>
      <c r="M32" s="23" t="s">
        <v>422</v>
      </c>
      <c r="N32" s="23" t="s">
        <v>423</v>
      </c>
      <c r="O32" s="23" t="s">
        <v>495</v>
      </c>
      <c r="P32" s="23" t="s">
        <v>496</v>
      </c>
      <c r="Q32" s="23" t="s">
        <v>424</v>
      </c>
      <c r="R32" s="23" t="s">
        <v>497</v>
      </c>
      <c r="S32" s="23" t="s">
        <v>425</v>
      </c>
      <c r="T32" s="23" t="s">
        <v>498</v>
      </c>
      <c r="U32" s="23" t="s">
        <v>499</v>
      </c>
      <c r="V32" s="23" t="s">
        <v>500</v>
      </c>
      <c r="W32" s="23" t="s">
        <v>501</v>
      </c>
      <c r="X32" s="23" t="s">
        <v>426</v>
      </c>
      <c r="Y32" s="23" t="s">
        <v>502</v>
      </c>
      <c r="Z32" s="23" t="s">
        <v>503</v>
      </c>
      <c r="AA32" s="23" t="s">
        <v>427</v>
      </c>
      <c r="AB32" s="23" t="s">
        <v>428</v>
      </c>
      <c r="AC32" s="23" t="s">
        <v>504</v>
      </c>
      <c r="AD32" s="23" t="s">
        <v>505</v>
      </c>
      <c r="AE32" s="23" t="s">
        <v>429</v>
      </c>
      <c r="AF32" s="23" t="s">
        <v>506</v>
      </c>
      <c r="AG32" s="23" t="s">
        <v>507</v>
      </c>
      <c r="AH32" s="23" t="s">
        <v>430</v>
      </c>
      <c r="AI32" s="23" t="s">
        <v>431</v>
      </c>
      <c r="AJ32" s="23" t="s">
        <v>508</v>
      </c>
      <c r="AK32" s="23" t="s">
        <v>432</v>
      </c>
      <c r="AL32" s="23" t="s">
        <v>509</v>
      </c>
      <c r="AM32" s="23" t="s">
        <v>433</v>
      </c>
      <c r="AN32" s="23" t="s">
        <v>510</v>
      </c>
      <c r="AO32" s="23" t="s">
        <v>434</v>
      </c>
      <c r="AP32" s="23" t="s">
        <v>435</v>
      </c>
      <c r="AQ32" s="23" t="s">
        <v>436</v>
      </c>
      <c r="AR32" s="23" t="s">
        <v>437</v>
      </c>
      <c r="AS32" s="23" t="s">
        <v>511</v>
      </c>
      <c r="AT32" s="23" t="s">
        <v>512</v>
      </c>
      <c r="AU32" s="23" t="s">
        <v>438</v>
      </c>
      <c r="AV32" s="23" t="s">
        <v>1507</v>
      </c>
      <c r="AW32" s="39" t="s">
        <v>94</v>
      </c>
    </row>
    <row r="33" spans="1:49" ht="14.25">
      <c r="A33" s="30">
        <f>LEFT(B33,14)</f>
      </c>
      <c r="B33" s="8"/>
      <c r="C33" s="8"/>
      <c r="D33" s="23" t="s">
        <v>27</v>
      </c>
      <c r="E33" s="23" t="s">
        <v>439</v>
      </c>
      <c r="F33" s="23" t="s">
        <v>513</v>
      </c>
      <c r="G33" s="23" t="s">
        <v>514</v>
      </c>
      <c r="H33" s="23" t="s">
        <v>440</v>
      </c>
      <c r="I33" s="23" t="s">
        <v>515</v>
      </c>
      <c r="J33" s="23" t="s">
        <v>516</v>
      </c>
      <c r="K33" s="23" t="s">
        <v>517</v>
      </c>
      <c r="L33" s="23" t="s">
        <v>441</v>
      </c>
      <c r="M33" s="23" t="s">
        <v>442</v>
      </c>
      <c r="N33" s="23" t="s">
        <v>443</v>
      </c>
      <c r="O33" s="23" t="s">
        <v>518</v>
      </c>
      <c r="P33" s="23" t="s">
        <v>519</v>
      </c>
      <c r="Q33" s="23" t="s">
        <v>444</v>
      </c>
      <c r="R33" s="23" t="s">
        <v>520</v>
      </c>
      <c r="S33" s="23" t="s">
        <v>445</v>
      </c>
      <c r="T33" s="23" t="s">
        <v>521</v>
      </c>
      <c r="U33" s="23" t="s">
        <v>1508</v>
      </c>
      <c r="V33" s="23" t="s">
        <v>522</v>
      </c>
      <c r="W33" s="23" t="s">
        <v>523</v>
      </c>
      <c r="X33" s="23" t="s">
        <v>446</v>
      </c>
      <c r="Y33" s="23" t="s">
        <v>524</v>
      </c>
      <c r="Z33" s="23" t="s">
        <v>525</v>
      </c>
      <c r="AA33" s="23" t="s">
        <v>447</v>
      </c>
      <c r="AB33" s="23" t="s">
        <v>448</v>
      </c>
      <c r="AC33" s="23" t="s">
        <v>1509</v>
      </c>
      <c r="AD33" s="23" t="s">
        <v>526</v>
      </c>
      <c r="AE33" s="23" t="s">
        <v>449</v>
      </c>
      <c r="AF33" s="23" t="s">
        <v>527</v>
      </c>
      <c r="AG33" s="23" t="s">
        <v>528</v>
      </c>
      <c r="AH33" s="23" t="s">
        <v>450</v>
      </c>
      <c r="AI33" s="23" t="s">
        <v>451</v>
      </c>
      <c r="AJ33" s="23" t="s">
        <v>529</v>
      </c>
      <c r="AK33" s="23" t="s">
        <v>452</v>
      </c>
      <c r="AL33" s="23" t="s">
        <v>530</v>
      </c>
      <c r="AM33" s="23" t="s">
        <v>453</v>
      </c>
      <c r="AN33" s="23" t="s">
        <v>531</v>
      </c>
      <c r="AO33" s="23" t="s">
        <v>454</v>
      </c>
      <c r="AP33" s="23" t="s">
        <v>455</v>
      </c>
      <c r="AQ33" s="23" t="s">
        <v>456</v>
      </c>
      <c r="AR33" s="23" t="s">
        <v>457</v>
      </c>
      <c r="AS33" s="23" t="s">
        <v>532</v>
      </c>
      <c r="AT33" s="23" t="s">
        <v>533</v>
      </c>
      <c r="AU33" s="23" t="s">
        <v>458</v>
      </c>
      <c r="AV33" s="23" t="s">
        <v>1510</v>
      </c>
      <c r="AW33" s="40"/>
    </row>
    <row r="34" spans="1:49" ht="14.25">
      <c r="A34" s="30"/>
      <c r="B34" s="8" t="s">
        <v>44</v>
      </c>
      <c r="C34" s="8"/>
      <c r="D34" s="23" t="s">
        <v>1028</v>
      </c>
      <c r="E34" s="23" t="s">
        <v>1028</v>
      </c>
      <c r="F34" s="23" t="s">
        <v>1028</v>
      </c>
      <c r="G34" s="23" t="s">
        <v>1028</v>
      </c>
      <c r="H34" s="23" t="s">
        <v>1028</v>
      </c>
      <c r="I34" s="23" t="s">
        <v>1028</v>
      </c>
      <c r="J34" s="23" t="s">
        <v>1028</v>
      </c>
      <c r="K34" s="23" t="s">
        <v>1028</v>
      </c>
      <c r="L34" s="23" t="s">
        <v>1028</v>
      </c>
      <c r="M34" s="23" t="s">
        <v>1028</v>
      </c>
      <c r="N34" s="23" t="s">
        <v>1028</v>
      </c>
      <c r="O34" s="23" t="s">
        <v>1028</v>
      </c>
      <c r="P34" s="23" t="s">
        <v>1028</v>
      </c>
      <c r="Q34" s="23" t="s">
        <v>1028</v>
      </c>
      <c r="R34" s="23" t="s">
        <v>1028</v>
      </c>
      <c r="S34" s="23" t="s">
        <v>1028</v>
      </c>
      <c r="T34" s="23" t="s">
        <v>1028</v>
      </c>
      <c r="U34" s="23" t="s">
        <v>1028</v>
      </c>
      <c r="V34" s="23" t="s">
        <v>1028</v>
      </c>
      <c r="W34" s="23" t="s">
        <v>1028</v>
      </c>
      <c r="X34" s="23" t="s">
        <v>1028</v>
      </c>
      <c r="Y34" s="23" t="s">
        <v>1028</v>
      </c>
      <c r="Z34" s="23" t="s">
        <v>1028</v>
      </c>
      <c r="AA34" s="23" t="s">
        <v>1028</v>
      </c>
      <c r="AB34" s="23" t="s">
        <v>1028</v>
      </c>
      <c r="AC34" s="23" t="s">
        <v>1028</v>
      </c>
      <c r="AD34" s="23" t="s">
        <v>1028</v>
      </c>
      <c r="AE34" s="23" t="s">
        <v>1028</v>
      </c>
      <c r="AF34" s="23" t="s">
        <v>1028</v>
      </c>
      <c r="AG34" s="23" t="s">
        <v>1028</v>
      </c>
      <c r="AH34" s="23" t="s">
        <v>1028</v>
      </c>
      <c r="AI34" s="23" t="s">
        <v>1028</v>
      </c>
      <c r="AJ34" s="23" t="s">
        <v>1028</v>
      </c>
      <c r="AK34" s="23" t="s">
        <v>1028</v>
      </c>
      <c r="AL34" s="23" t="s">
        <v>1028</v>
      </c>
      <c r="AM34" s="23" t="s">
        <v>1028</v>
      </c>
      <c r="AN34" s="23" t="s">
        <v>1028</v>
      </c>
      <c r="AO34" s="23" t="s">
        <v>1028</v>
      </c>
      <c r="AP34" s="23" t="s">
        <v>1028</v>
      </c>
      <c r="AQ34" s="23" t="s">
        <v>1028</v>
      </c>
      <c r="AR34" s="23" t="s">
        <v>1028</v>
      </c>
      <c r="AS34" s="23" t="s">
        <v>1028</v>
      </c>
      <c r="AT34" s="23" t="s">
        <v>1028</v>
      </c>
      <c r="AU34" s="23" t="s">
        <v>1028</v>
      </c>
      <c r="AV34" s="23" t="s">
        <v>1028</v>
      </c>
      <c r="AW34" s="39" t="s">
        <v>1028</v>
      </c>
    </row>
    <row r="35" spans="1:49" ht="14.25">
      <c r="A35" s="30"/>
      <c r="B35" s="15" t="s">
        <v>94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48</v>
      </c>
      <c r="C36" s="18" t="s">
        <v>95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96</v>
      </c>
      <c r="C37" s="20" t="s">
        <v>97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98</v>
      </c>
      <c r="C38" s="20" t="s">
        <v>99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100</v>
      </c>
      <c r="C39" s="20" t="s">
        <v>101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102</v>
      </c>
      <c r="C40" s="14" t="s">
        <v>103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462</v>
      </c>
      <c r="C41" s="21" t="s">
        <v>1308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4.25">
      <c r="A42" s="30" t="str">
        <f aca="true" t="shared" si="0" ref="A42:A105">LEFT(B42,14)</f>
        <v>ZUSZ/70000</v>
      </c>
      <c r="B42" s="28" t="s">
        <v>534</v>
      </c>
      <c r="C42" s="21" t="s">
        <v>535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4.25">
      <c r="A43" s="30" t="str">
        <f t="shared" si="0"/>
        <v>ZUSZ/70001</v>
      </c>
      <c r="B43" s="28" t="s">
        <v>536</v>
      </c>
      <c r="C43" s="21" t="s">
        <v>537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4.25">
      <c r="A44" s="30" t="str">
        <f t="shared" si="0"/>
        <v>ZUSZ/70002</v>
      </c>
      <c r="B44" s="28" t="s">
        <v>538</v>
      </c>
      <c r="C44" s="21" t="s">
        <v>539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4.25">
      <c r="A45" s="30" t="str">
        <f t="shared" si="0"/>
        <v>ZUSZ/70003</v>
      </c>
      <c r="B45" s="28" t="s">
        <v>540</v>
      </c>
      <c r="C45" s="21" t="s">
        <v>541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4.25">
      <c r="A46" s="30" t="str">
        <f t="shared" si="0"/>
        <v>ZUSZ/70009</v>
      </c>
      <c r="B46" s="28" t="s">
        <v>1309</v>
      </c>
      <c r="C46" s="21" t="s">
        <v>1310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104</v>
      </c>
      <c r="C47" s="21" t="s">
        <v>105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4.25">
      <c r="A48" s="30" t="str">
        <f t="shared" si="0"/>
        <v>ZUSZ/70100</v>
      </c>
      <c r="B48" s="28" t="s">
        <v>542</v>
      </c>
      <c r="C48" s="21" t="s">
        <v>543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4.25">
      <c r="A49" s="30" t="str">
        <f t="shared" si="0"/>
        <v>ZUSZ/70101</v>
      </c>
      <c r="B49" s="28" t="s">
        <v>544</v>
      </c>
      <c r="C49" s="21" t="s">
        <v>545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4.25">
      <c r="A50" s="30" t="str">
        <f t="shared" si="0"/>
        <v>ZUSZ/70200</v>
      </c>
      <c r="B50" s="28" t="s">
        <v>546</v>
      </c>
      <c r="C50" s="21" t="s">
        <v>547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4.25">
      <c r="A51" s="30" t="str">
        <f t="shared" si="0"/>
        <v>ZUSZ/70300</v>
      </c>
      <c r="B51" s="28" t="s">
        <v>548</v>
      </c>
      <c r="C51" s="21" t="s">
        <v>549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4.25">
      <c r="A52" s="30" t="str">
        <f t="shared" si="0"/>
        <v>ZUSZ/70301</v>
      </c>
      <c r="B52" s="28" t="s">
        <v>550</v>
      </c>
      <c r="C52" s="21" t="s">
        <v>551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4.25">
      <c r="A53" s="30" t="str">
        <f t="shared" si="0"/>
        <v>ZUSZ/70400</v>
      </c>
      <c r="B53" s="28" t="s">
        <v>1311</v>
      </c>
      <c r="C53" s="21" t="s">
        <v>1312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4.25">
      <c r="A54" s="30" t="str">
        <f t="shared" si="0"/>
        <v>ZUSZ/70403</v>
      </c>
      <c r="B54" s="28" t="s">
        <v>552</v>
      </c>
      <c r="C54" s="21" t="s">
        <v>553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4.25">
      <c r="A55" s="30" t="str">
        <f t="shared" si="0"/>
        <v>ZUSZ/70404</v>
      </c>
      <c r="B55" s="28" t="s">
        <v>554</v>
      </c>
      <c r="C55" s="21" t="s">
        <v>555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4.25">
      <c r="A56" s="30" t="str">
        <f t="shared" si="0"/>
        <v>ZUSZ/70406</v>
      </c>
      <c r="B56" s="28" t="s">
        <v>556</v>
      </c>
      <c r="C56" s="21" t="s">
        <v>557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4.25">
      <c r="A57" s="30" t="str">
        <f t="shared" si="0"/>
        <v>ZUSZ/70407</v>
      </c>
      <c r="B57" s="28" t="s">
        <v>558</v>
      </c>
      <c r="C57" s="21" t="s">
        <v>559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4.25">
      <c r="A58" s="30" t="str">
        <f t="shared" si="0"/>
        <v>ZUSZ/70408</v>
      </c>
      <c r="B58" s="28" t="s">
        <v>560</v>
      </c>
      <c r="C58" s="21" t="s">
        <v>561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4.25">
      <c r="A59" s="30" t="str">
        <f t="shared" si="0"/>
        <v>ZUSZ/70409</v>
      </c>
      <c r="B59" s="28" t="s">
        <v>562</v>
      </c>
      <c r="C59" s="21" t="s">
        <v>563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4.25">
      <c r="A60" s="30" t="str">
        <f t="shared" si="0"/>
        <v>ZUSZ/70500</v>
      </c>
      <c r="B60" s="28" t="s">
        <v>564</v>
      </c>
      <c r="C60" s="21" t="s">
        <v>565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4.25">
      <c r="A61" s="30" t="str">
        <f t="shared" si="0"/>
        <v>ZUSZ/70501</v>
      </c>
      <c r="B61" s="28" t="s">
        <v>1313</v>
      </c>
      <c r="C61" s="21" t="s">
        <v>1314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4.25">
      <c r="A62" s="30" t="str">
        <f t="shared" si="0"/>
        <v>ZUSZ/70502</v>
      </c>
      <c r="B62" s="28" t="s">
        <v>106</v>
      </c>
      <c r="C62" s="21" t="s">
        <v>107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463</v>
      </c>
      <c r="C63" s="21" t="s">
        <v>566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4.25">
      <c r="A64" s="30" t="str">
        <f t="shared" si="0"/>
        <v>ZUSZ/71000</v>
      </c>
      <c r="B64" s="28" t="s">
        <v>567</v>
      </c>
      <c r="C64" s="21" t="s">
        <v>568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4.25">
      <c r="A65" s="30" t="str">
        <f t="shared" si="0"/>
        <v>ZUSZ/71001</v>
      </c>
      <c r="B65" s="28" t="s">
        <v>569</v>
      </c>
      <c r="C65" s="21" t="s">
        <v>570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4.25">
      <c r="A66" s="30" t="str">
        <f t="shared" si="0"/>
        <v>ZUSZ/71002</v>
      </c>
      <c r="B66" s="28" t="s">
        <v>571</v>
      </c>
      <c r="C66" s="21" t="s">
        <v>572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4.25">
      <c r="A67" s="30" t="str">
        <f t="shared" si="0"/>
        <v>ZUSZ/71003</v>
      </c>
      <c r="B67" s="28" t="s">
        <v>1315</v>
      </c>
      <c r="C67" s="21" t="s">
        <v>1316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4.25">
      <c r="A68" s="30" t="str">
        <f t="shared" si="0"/>
        <v>ZUSZ/71004</v>
      </c>
      <c r="B68" s="28" t="s">
        <v>1317</v>
      </c>
      <c r="C68" s="21" t="s">
        <v>1318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4.25">
      <c r="A69" s="30" t="str">
        <f t="shared" si="0"/>
        <v>ZUSZ/71005</v>
      </c>
      <c r="B69" s="28" t="s">
        <v>573</v>
      </c>
      <c r="C69" s="21" t="s">
        <v>574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4.25">
      <c r="A70" s="30" t="str">
        <f t="shared" si="0"/>
        <v>ZUSZ/71006</v>
      </c>
      <c r="B70" s="28" t="s">
        <v>1319</v>
      </c>
      <c r="C70" s="21" t="s">
        <v>1320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4.25">
      <c r="A71" s="30" t="str">
        <f t="shared" si="0"/>
        <v>ZUSZ/71007</v>
      </c>
      <c r="B71" s="28" t="s">
        <v>1321</v>
      </c>
      <c r="C71" s="21" t="s">
        <v>1322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464</v>
      </c>
      <c r="C72" s="21" t="s">
        <v>575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4.25">
      <c r="A73" s="30" t="str">
        <f t="shared" si="0"/>
        <v>ZUSZ/71100</v>
      </c>
      <c r="B73" s="28" t="s">
        <v>576</v>
      </c>
      <c r="C73" s="21" t="s">
        <v>577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465</v>
      </c>
      <c r="C74" s="21" t="s">
        <v>1325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4.25">
      <c r="A75" s="30" t="str">
        <f t="shared" si="0"/>
        <v>ZUSZ/79000</v>
      </c>
      <c r="B75" s="28" t="s">
        <v>1326</v>
      </c>
      <c r="C75" s="21" t="s">
        <v>1327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108</v>
      </c>
      <c r="C76" s="14" t="s">
        <v>109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466</v>
      </c>
      <c r="C77" s="21" t="s">
        <v>1328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4.25">
      <c r="A78" s="30" t="str">
        <f t="shared" si="0"/>
        <v>ZUSZ/70011</v>
      </c>
      <c r="B78" s="28" t="s">
        <v>1329</v>
      </c>
      <c r="C78" s="21" t="s">
        <v>1330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110</v>
      </c>
      <c r="C79" s="21" t="s">
        <v>111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4.25">
      <c r="A80" s="30" t="str">
        <f t="shared" si="0"/>
        <v>ZUSZ/70010</v>
      </c>
      <c r="B80" s="28" t="s">
        <v>112</v>
      </c>
      <c r="C80" s="21" t="s">
        <v>113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114</v>
      </c>
      <c r="C81" s="14" t="s">
        <v>115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116</v>
      </c>
      <c r="C82" s="21" t="s">
        <v>117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4.25">
      <c r="A83" s="30" t="str">
        <f t="shared" si="0"/>
        <v>ZUSZ/40100</v>
      </c>
      <c r="B83" s="28" t="s">
        <v>118</v>
      </c>
      <c r="C83" s="21" t="s">
        <v>119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4.25">
      <c r="A84" s="30" t="str">
        <f t="shared" si="0"/>
        <v>ZUSZ/40101</v>
      </c>
      <c r="B84" s="28" t="s">
        <v>120</v>
      </c>
      <c r="C84" s="21" t="s">
        <v>1331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4.25">
      <c r="A85" s="30" t="str">
        <f t="shared" si="0"/>
        <v>ZUSZ/40102</v>
      </c>
      <c r="B85" s="28" t="s">
        <v>1332</v>
      </c>
      <c r="C85" s="21" t="s">
        <v>1333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4.25">
      <c r="A86" s="30" t="str">
        <f t="shared" si="0"/>
        <v>ZUSZ/40200</v>
      </c>
      <c r="B86" s="28" t="s">
        <v>121</v>
      </c>
      <c r="C86" s="21" t="s">
        <v>122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123</v>
      </c>
      <c r="C87" s="21" t="s">
        <v>124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4.25">
      <c r="A88" s="30" t="str">
        <f t="shared" si="0"/>
        <v>ZUSZ/41100</v>
      </c>
      <c r="B88" s="28" t="s">
        <v>125</v>
      </c>
      <c r="C88" s="21" t="s">
        <v>126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4.25">
      <c r="A89" s="30" t="str">
        <f t="shared" si="0"/>
        <v>ZUSZ/41101</v>
      </c>
      <c r="B89" s="28" t="s">
        <v>127</v>
      </c>
      <c r="C89" s="21" t="s">
        <v>1334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4.25">
      <c r="A90" s="30" t="str">
        <f t="shared" si="0"/>
        <v>ZUSZ/41102</v>
      </c>
      <c r="B90" s="28" t="s">
        <v>128</v>
      </c>
      <c r="C90" s="21" t="s">
        <v>129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4.25">
      <c r="A91" s="30" t="str">
        <f t="shared" si="0"/>
        <v>ZUSZ/41110</v>
      </c>
      <c r="B91" s="28" t="s">
        <v>130</v>
      </c>
      <c r="C91" s="21" t="s">
        <v>1335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4.25">
      <c r="A92" s="30" t="str">
        <f t="shared" si="0"/>
        <v>ZUSZ/41114</v>
      </c>
      <c r="B92" s="28" t="s">
        <v>1336</v>
      </c>
      <c r="C92" s="21" t="s">
        <v>1337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4.25">
      <c r="A93" s="30" t="str">
        <f t="shared" si="0"/>
        <v>ZUSZ/41120</v>
      </c>
      <c r="B93" s="28" t="s">
        <v>131</v>
      </c>
      <c r="C93" s="21" t="s">
        <v>132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4.25">
      <c r="A94" s="30" t="str">
        <f t="shared" si="0"/>
        <v>ZUSZ/41121</v>
      </c>
      <c r="B94" s="28" t="s">
        <v>133</v>
      </c>
      <c r="C94" s="21" t="s">
        <v>134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4.25">
      <c r="A95" s="30" t="str">
        <f t="shared" si="0"/>
        <v>ZUSZ/41130</v>
      </c>
      <c r="B95" s="28" t="s">
        <v>135</v>
      </c>
      <c r="C95" s="21" t="s">
        <v>136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4.25">
      <c r="A96" s="30" t="str">
        <f t="shared" si="0"/>
        <v>ZUSZ/41131</v>
      </c>
      <c r="B96" s="28" t="s">
        <v>137</v>
      </c>
      <c r="C96" s="21" t="s">
        <v>138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4.25">
      <c r="A97" s="30" t="str">
        <f t="shared" si="0"/>
        <v>ZUSZ/41140</v>
      </c>
      <c r="B97" s="28" t="s">
        <v>578</v>
      </c>
      <c r="C97" s="21" t="s">
        <v>1338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4.25">
      <c r="A98" s="30" t="str">
        <f t="shared" si="0"/>
        <v>ZUSZ/41141</v>
      </c>
      <c r="B98" s="28" t="s">
        <v>139</v>
      </c>
      <c r="C98" s="21" t="s">
        <v>140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4.25">
      <c r="A99" s="30" t="str">
        <f t="shared" si="0"/>
        <v>ZUSZ/41142</v>
      </c>
      <c r="B99" s="28" t="s">
        <v>141</v>
      </c>
      <c r="C99" s="21" t="s">
        <v>142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4.25">
      <c r="A100" s="30" t="str">
        <f t="shared" si="0"/>
        <v>ZUSZ/41150</v>
      </c>
      <c r="B100" s="28" t="s">
        <v>143</v>
      </c>
      <c r="C100" s="21" t="s">
        <v>144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4.25">
      <c r="A101" s="30" t="str">
        <f t="shared" si="0"/>
        <v>ZUSZ/41151</v>
      </c>
      <c r="B101" s="28" t="s">
        <v>145</v>
      </c>
      <c r="C101" s="21" t="s">
        <v>1339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4.25">
      <c r="A102" s="30" t="str">
        <f t="shared" si="0"/>
        <v>ZUSZ/41160</v>
      </c>
      <c r="B102" s="28" t="s">
        <v>146</v>
      </c>
      <c r="C102" s="21" t="s">
        <v>147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4.25">
      <c r="A103" s="30" t="str">
        <f t="shared" si="0"/>
        <v>ZUSZ/41170</v>
      </c>
      <c r="B103" s="28" t="s">
        <v>148</v>
      </c>
      <c r="C103" s="21" t="s">
        <v>1340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4.25">
      <c r="A104" s="30" t="str">
        <f t="shared" si="0"/>
        <v>ZUSZ/41172</v>
      </c>
      <c r="B104" s="28" t="s">
        <v>149</v>
      </c>
      <c r="C104" s="21" t="s">
        <v>150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4.25">
      <c r="A105" s="30" t="str">
        <f t="shared" si="0"/>
        <v>ZUSZ/41173</v>
      </c>
      <c r="B105" s="28" t="s">
        <v>151</v>
      </c>
      <c r="C105" s="21" t="s">
        <v>152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4.25">
      <c r="A106" s="30" t="str">
        <f aca="true" t="shared" si="1" ref="A106:A169">LEFT(B106,14)</f>
        <v>ZUSZ/41174</v>
      </c>
      <c r="B106" s="28" t="s">
        <v>992</v>
      </c>
      <c r="C106" s="21" t="s">
        <v>993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4.25">
      <c r="A107" s="30" t="str">
        <f t="shared" si="1"/>
        <v>ZUSZ/41175</v>
      </c>
      <c r="B107" s="28" t="s">
        <v>153</v>
      </c>
      <c r="C107" s="21" t="s">
        <v>154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4.25">
      <c r="A108" s="30" t="str">
        <f t="shared" si="1"/>
        <v>ZUSZ/41176</v>
      </c>
      <c r="B108" s="28" t="s">
        <v>155</v>
      </c>
      <c r="C108" s="21" t="s">
        <v>156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4.25">
      <c r="A109" s="30" t="str">
        <f t="shared" si="1"/>
        <v>ZUSZ/41177</v>
      </c>
      <c r="B109" s="28" t="s">
        <v>157</v>
      </c>
      <c r="C109" s="21" t="s">
        <v>158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4.25">
      <c r="A110" s="30" t="str">
        <f t="shared" si="1"/>
        <v>ZUSZ/41180</v>
      </c>
      <c r="B110" s="28" t="s">
        <v>159</v>
      </c>
      <c r="C110" s="21" t="s">
        <v>160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4.25">
      <c r="A111" s="30" t="str">
        <f t="shared" si="1"/>
        <v>ZUSZ/41181</v>
      </c>
      <c r="B111" s="28" t="s">
        <v>161</v>
      </c>
      <c r="C111" s="21" t="s">
        <v>1341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4.25">
      <c r="A112" s="30" t="str">
        <f t="shared" si="1"/>
        <v>ZUSZ/41200</v>
      </c>
      <c r="B112" s="28" t="s">
        <v>162</v>
      </c>
      <c r="C112" s="21" t="s">
        <v>163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4.25">
      <c r="A113" s="30" t="str">
        <f>LEFT(B113,14)</f>
        <v>ZUSZ/41201</v>
      </c>
      <c r="B113" s="28" t="s">
        <v>164</v>
      </c>
      <c r="C113" s="21" t="s">
        <v>165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4.25">
      <c r="A114" s="30" t="str">
        <f aca="true" t="shared" si="2" ref="A114:A123">LEFT(B114,14)</f>
        <v>ZUSZ/41202</v>
      </c>
      <c r="B114" s="28" t="s">
        <v>166</v>
      </c>
      <c r="C114" s="21" t="s">
        <v>167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4.25">
      <c r="A115" s="30" t="str">
        <f t="shared" si="2"/>
        <v>ZUSZ/41203</v>
      </c>
      <c r="B115" s="28" t="s">
        <v>168</v>
      </c>
      <c r="C115" s="21" t="s">
        <v>169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4.25">
      <c r="A116" s="30" t="str">
        <f t="shared" si="2"/>
        <v>ZUSZ/41204</v>
      </c>
      <c r="B116" s="28" t="s">
        <v>579</v>
      </c>
      <c r="C116" s="21" t="s">
        <v>1342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170</v>
      </c>
      <c r="C117" s="21" t="s">
        <v>171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4.25">
      <c r="A118" s="30" t="str">
        <f t="shared" si="2"/>
        <v>ZUSZ/42000</v>
      </c>
      <c r="B118" s="28" t="s">
        <v>172</v>
      </c>
      <c r="C118" s="21" t="s">
        <v>173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4.25">
      <c r="A119" s="30" t="str">
        <f t="shared" si="2"/>
        <v>ZUSZ/42001</v>
      </c>
      <c r="B119" s="28" t="s">
        <v>174</v>
      </c>
      <c r="C119" s="21" t="s">
        <v>175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4.25">
      <c r="A120" s="30" t="str">
        <f t="shared" si="2"/>
        <v>ZUSZ/42100</v>
      </c>
      <c r="B120" s="28" t="s">
        <v>176</v>
      </c>
      <c r="C120" s="21" t="s">
        <v>177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4.25">
      <c r="A121" s="30" t="str">
        <f t="shared" si="2"/>
        <v>ZUSZ/42101</v>
      </c>
      <c r="B121" s="28" t="s">
        <v>178</v>
      </c>
      <c r="C121" s="21" t="s">
        <v>1343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4.25">
      <c r="A122" s="30" t="str">
        <f>LEFT(B122,14)</f>
        <v>ZUSZ/42102</v>
      </c>
      <c r="B122" s="28" t="s">
        <v>179</v>
      </c>
      <c r="C122" s="21" t="s">
        <v>180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4.25">
      <c r="A123" s="30" t="str">
        <f t="shared" si="2"/>
        <v>ZUSZ/42103</v>
      </c>
      <c r="B123" s="28" t="s">
        <v>181</v>
      </c>
      <c r="C123" s="21" t="s">
        <v>182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4.25">
      <c r="A124" s="30" t="str">
        <f t="shared" si="1"/>
        <v>ZUSZ/42104</v>
      </c>
      <c r="B124" s="28" t="s">
        <v>1344</v>
      </c>
      <c r="C124" s="21" t="s">
        <v>1345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4.25">
      <c r="A125" s="30" t="str">
        <f t="shared" si="1"/>
        <v>ZUSZ/42200</v>
      </c>
      <c r="B125" s="28" t="s">
        <v>183</v>
      </c>
      <c r="C125" s="21" t="s">
        <v>184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4.25">
      <c r="A126" s="30" t="str">
        <f t="shared" si="1"/>
        <v>ZUSZ/42201</v>
      </c>
      <c r="B126" s="28" t="s">
        <v>1346</v>
      </c>
      <c r="C126" s="21" t="s">
        <v>1347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4.25">
      <c r="A127" s="30" t="str">
        <f t="shared" si="1"/>
        <v>ZUSZ/42300</v>
      </c>
      <c r="B127" s="28" t="s">
        <v>185</v>
      </c>
      <c r="C127" s="21" t="s">
        <v>186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4.25">
      <c r="A128" s="30" t="str">
        <f t="shared" si="1"/>
        <v>ZUSZ/42301</v>
      </c>
      <c r="B128" s="28" t="s">
        <v>187</v>
      </c>
      <c r="C128" s="21" t="s">
        <v>188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4.25">
      <c r="A129" s="30" t="str">
        <f t="shared" si="1"/>
        <v>ZUSZ/42302</v>
      </c>
      <c r="B129" s="28" t="s">
        <v>189</v>
      </c>
      <c r="C129" s="21" t="s">
        <v>190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4.25">
      <c r="A130" s="30" t="str">
        <f t="shared" si="1"/>
        <v>ZUSZ/42303</v>
      </c>
      <c r="B130" s="28" t="s">
        <v>191</v>
      </c>
      <c r="C130" s="21" t="s">
        <v>192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4.25">
      <c r="A131" s="30" t="str">
        <f t="shared" si="1"/>
        <v>ZUSZ/42304</v>
      </c>
      <c r="B131" s="28" t="s">
        <v>580</v>
      </c>
      <c r="C131" s="21" t="s">
        <v>581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4.25">
      <c r="A132" s="30" t="str">
        <f t="shared" si="1"/>
        <v>ZUSZ/42305</v>
      </c>
      <c r="B132" s="28" t="s">
        <v>994</v>
      </c>
      <c r="C132" s="21" t="s">
        <v>995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4.25">
      <c r="A133" s="30" t="str">
        <f t="shared" si="1"/>
        <v>ZUSZ/42400</v>
      </c>
      <c r="B133" s="28" t="s">
        <v>193</v>
      </c>
      <c r="C133" s="21" t="s">
        <v>194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4.25">
      <c r="A134" s="30" t="str">
        <f t="shared" si="1"/>
        <v>ZUSZ/42401</v>
      </c>
      <c r="B134" s="28" t="s">
        <v>195</v>
      </c>
      <c r="C134" s="21" t="s">
        <v>196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4.25">
      <c r="A135" s="30" t="str">
        <f t="shared" si="1"/>
        <v>ZUSZ/42402</v>
      </c>
      <c r="B135" s="28" t="s">
        <v>197</v>
      </c>
      <c r="C135" s="21" t="s">
        <v>1348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4.25">
      <c r="A136" s="30" t="str">
        <f t="shared" si="1"/>
        <v>ZUSZ/42500</v>
      </c>
      <c r="B136" s="28" t="s">
        <v>198</v>
      </c>
      <c r="C136" s="21" t="s">
        <v>199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4.25">
      <c r="A137" s="30" t="str">
        <f t="shared" si="1"/>
        <v>ZUSZ/42501</v>
      </c>
      <c r="B137" s="28" t="s">
        <v>582</v>
      </c>
      <c r="C137" s="21" t="s">
        <v>583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4.25">
      <c r="A138" s="30" t="str">
        <f t="shared" si="1"/>
        <v>ZUSZ/42502</v>
      </c>
      <c r="B138" s="28" t="s">
        <v>584</v>
      </c>
      <c r="C138" s="21" t="s">
        <v>585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4.25">
      <c r="A139" s="30" t="str">
        <f t="shared" si="1"/>
        <v>ZUSZ/42600</v>
      </c>
      <c r="B139" s="28" t="s">
        <v>200</v>
      </c>
      <c r="C139" s="21" t="s">
        <v>201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4.25">
      <c r="A140" s="30" t="str">
        <f t="shared" si="1"/>
        <v>ZUSZ/42601</v>
      </c>
      <c r="B140" s="28" t="s">
        <v>202</v>
      </c>
      <c r="C140" s="21" t="s">
        <v>203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4.25">
      <c r="A141" s="30" t="str">
        <f t="shared" si="1"/>
        <v>ZUSZ/42610</v>
      </c>
      <c r="B141" s="28" t="s">
        <v>204</v>
      </c>
      <c r="C141" s="21" t="s">
        <v>205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4.25">
      <c r="A142" s="30" t="str">
        <f t="shared" si="1"/>
        <v>ZUSZ/42611</v>
      </c>
      <c r="B142" s="28" t="s">
        <v>206</v>
      </c>
      <c r="C142" s="21" t="s">
        <v>207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4.25">
      <c r="A143" s="30" t="str">
        <f t="shared" si="1"/>
        <v>ZUSZ/42612</v>
      </c>
      <c r="B143" s="28" t="s">
        <v>208</v>
      </c>
      <c r="C143" s="21" t="s">
        <v>1349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4.25">
      <c r="A144" s="30" t="str">
        <f t="shared" si="1"/>
        <v>ZUSZ/42613</v>
      </c>
      <c r="B144" s="28" t="s">
        <v>209</v>
      </c>
      <c r="C144" s="21" t="s">
        <v>1350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4.25">
      <c r="A145" s="30" t="str">
        <f t="shared" si="1"/>
        <v>ZUSZ/42620</v>
      </c>
      <c r="B145" s="28" t="s">
        <v>210</v>
      </c>
      <c r="C145" s="21" t="s">
        <v>1351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4.25">
      <c r="A146" s="30" t="str">
        <f t="shared" si="1"/>
        <v>ZUSZ/42700</v>
      </c>
      <c r="B146" s="28" t="s">
        <v>586</v>
      </c>
      <c r="C146" s="21" t="s">
        <v>587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4.25">
      <c r="A147" s="30" t="str">
        <f t="shared" si="1"/>
        <v>ZUSZ/42710</v>
      </c>
      <c r="B147" s="28" t="s">
        <v>211</v>
      </c>
      <c r="C147" s="21" t="s">
        <v>1352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4.25">
      <c r="A148" s="30" t="str">
        <f t="shared" si="1"/>
        <v>ZUSZ/42711</v>
      </c>
      <c r="B148" s="28" t="s">
        <v>212</v>
      </c>
      <c r="C148" s="21" t="s">
        <v>1353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4.25">
      <c r="A149" s="30" t="str">
        <f t="shared" si="1"/>
        <v>ZUSZ/42720</v>
      </c>
      <c r="B149" s="28" t="s">
        <v>1354</v>
      </c>
      <c r="C149" s="21" t="s">
        <v>1355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4.25">
      <c r="A150" s="30" t="str">
        <f t="shared" si="1"/>
        <v>ZUSZ/42721</v>
      </c>
      <c r="B150" s="28" t="s">
        <v>213</v>
      </c>
      <c r="C150" s="21" t="s">
        <v>214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4.25">
      <c r="A151" s="30" t="str">
        <f t="shared" si="1"/>
        <v>ZUSZ/42730</v>
      </c>
      <c r="B151" s="28" t="s">
        <v>588</v>
      </c>
      <c r="C151" s="21" t="s">
        <v>589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4.25">
      <c r="A152" s="30" t="str">
        <f t="shared" si="1"/>
        <v>ZUSZ/42740</v>
      </c>
      <c r="B152" s="28" t="s">
        <v>215</v>
      </c>
      <c r="C152" s="21" t="s">
        <v>216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4.25">
      <c r="A153" s="30" t="str">
        <f t="shared" si="1"/>
        <v>ZUSZ/42750</v>
      </c>
      <c r="B153" s="28" t="s">
        <v>217</v>
      </c>
      <c r="C153" s="21" t="s">
        <v>218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4.25">
      <c r="A154" s="30" t="str">
        <f t="shared" si="1"/>
        <v>ZUSZ/42751</v>
      </c>
      <c r="B154" s="28" t="s">
        <v>219</v>
      </c>
      <c r="C154" s="21" t="s">
        <v>220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4.25">
      <c r="A155" s="30" t="str">
        <f t="shared" si="1"/>
        <v>ZUSZ/42752</v>
      </c>
      <c r="B155" s="28" t="s">
        <v>221</v>
      </c>
      <c r="C155" s="21" t="s">
        <v>222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4.25">
      <c r="A156" s="30" t="str">
        <f t="shared" si="1"/>
        <v>ZUSZ/42760</v>
      </c>
      <c r="B156" s="28" t="s">
        <v>223</v>
      </c>
      <c r="C156" s="21" t="s">
        <v>224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4.25">
      <c r="A157" s="30" t="str">
        <f t="shared" si="1"/>
        <v>ZUSZ/42900</v>
      </c>
      <c r="B157" s="28" t="s">
        <v>227</v>
      </c>
      <c r="C157" s="21" t="s">
        <v>228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229</v>
      </c>
      <c r="C158" s="21" t="s">
        <v>230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4.25">
      <c r="A159" s="30" t="str">
        <f t="shared" si="1"/>
        <v>ZUSZ/43000</v>
      </c>
      <c r="B159" s="28" t="s">
        <v>590</v>
      </c>
      <c r="C159" s="21" t="s">
        <v>591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4.25">
      <c r="A160" s="30" t="str">
        <f t="shared" si="1"/>
        <v>ZUSZ/43110</v>
      </c>
      <c r="B160" s="28" t="s">
        <v>1356</v>
      </c>
      <c r="C160" s="21" t="s">
        <v>1357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4.25">
      <c r="A161" s="30" t="str">
        <f t="shared" si="1"/>
        <v>ZUSZ/43111</v>
      </c>
      <c r="B161" s="28" t="s">
        <v>1358</v>
      </c>
      <c r="C161" s="21" t="s">
        <v>1359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4.25">
      <c r="A162" s="30" t="str">
        <f t="shared" si="1"/>
        <v>ZUSZ/43112</v>
      </c>
      <c r="B162" s="28" t="s">
        <v>1360</v>
      </c>
      <c r="C162" s="21" t="s">
        <v>1361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4.25">
      <c r="A163" s="30" t="str">
        <f t="shared" si="1"/>
        <v>ZUSZ/43113</v>
      </c>
      <c r="B163" s="28" t="s">
        <v>1362</v>
      </c>
      <c r="C163" s="21" t="s">
        <v>1363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4.25">
      <c r="A164" s="30" t="str">
        <f t="shared" si="1"/>
        <v>ZUSZ/43114</v>
      </c>
      <c r="B164" s="28" t="s">
        <v>1364</v>
      </c>
      <c r="C164" s="21" t="s">
        <v>1365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4.25">
      <c r="A165" s="30" t="str">
        <f t="shared" si="1"/>
        <v>ZUSZ/43200</v>
      </c>
      <c r="B165" s="28" t="s">
        <v>237</v>
      </c>
      <c r="C165" s="21" t="s">
        <v>238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4.25">
      <c r="A166" s="30" t="str">
        <f t="shared" si="1"/>
        <v>ZUSZ/43210</v>
      </c>
      <c r="B166" s="28" t="s">
        <v>1366</v>
      </c>
      <c r="C166" s="21" t="s">
        <v>1367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4.25">
      <c r="A167" s="30" t="str">
        <f t="shared" si="1"/>
        <v>ZUSZ/43220</v>
      </c>
      <c r="B167" s="28" t="s">
        <v>592</v>
      </c>
      <c r="C167" s="21" t="s">
        <v>593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4.25">
      <c r="A168" s="30" t="str">
        <f t="shared" si="1"/>
        <v>ZUSZ/43230</v>
      </c>
      <c r="B168" s="28" t="s">
        <v>239</v>
      </c>
      <c r="C168" s="21" t="s">
        <v>240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4.25">
      <c r="A169" s="30" t="str">
        <f t="shared" si="1"/>
        <v>ZUSZ/43240</v>
      </c>
      <c r="B169" s="28" t="s">
        <v>241</v>
      </c>
      <c r="C169" s="21" t="s">
        <v>242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4.25">
      <c r="A170" s="30" t="str">
        <f aca="true" t="shared" si="3" ref="A170:A233">LEFT(B170,14)</f>
        <v>ZUSZ/43250</v>
      </c>
      <c r="B170" s="28" t="s">
        <v>243</v>
      </c>
      <c r="C170" s="21" t="s">
        <v>244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4.25">
      <c r="A171" s="30" t="str">
        <f t="shared" si="3"/>
        <v>ZUSZ/43300</v>
      </c>
      <c r="B171" s="28" t="s">
        <v>245</v>
      </c>
      <c r="C171" s="21" t="s">
        <v>246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4.25">
      <c r="A172" s="30" t="str">
        <f t="shared" si="3"/>
        <v>ZUSZ/43400</v>
      </c>
      <c r="B172" s="28" t="s">
        <v>594</v>
      </c>
      <c r="C172" s="21" t="s">
        <v>595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247</v>
      </c>
      <c r="C173" s="21" t="s">
        <v>248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4.25">
      <c r="A174" s="30" t="str">
        <f t="shared" si="3"/>
        <v>ZUSZ/44100</v>
      </c>
      <c r="B174" s="28" t="s">
        <v>249</v>
      </c>
      <c r="C174" s="21" t="s">
        <v>250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4.25">
      <c r="A175" s="30" t="str">
        <f t="shared" si="3"/>
        <v>ZUSZ/44110</v>
      </c>
      <c r="B175" s="28" t="s">
        <v>251</v>
      </c>
      <c r="C175" s="21" t="s">
        <v>252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4.25">
      <c r="A176" s="30" t="str">
        <f t="shared" si="3"/>
        <v>ZUSZ/44120</v>
      </c>
      <c r="B176" s="28" t="s">
        <v>253</v>
      </c>
      <c r="C176" s="21" t="s">
        <v>254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4.25">
      <c r="A177" s="30" t="str">
        <f t="shared" si="3"/>
        <v>ZUSZ/44130</v>
      </c>
      <c r="B177" s="28" t="s">
        <v>255</v>
      </c>
      <c r="C177" s="21" t="s">
        <v>256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4.25">
      <c r="A178" s="30" t="str">
        <f t="shared" si="3"/>
        <v>ZUSZ/44140</v>
      </c>
      <c r="B178" s="28" t="s">
        <v>596</v>
      </c>
      <c r="C178" s="21" t="s">
        <v>597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4.25">
      <c r="A179" s="30" t="str">
        <f t="shared" si="3"/>
        <v>ZUSZ/44200</v>
      </c>
      <c r="B179" s="28" t="s">
        <v>598</v>
      </c>
      <c r="C179" s="21" t="s">
        <v>599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4.25">
      <c r="A180" s="30" t="str">
        <f t="shared" si="3"/>
        <v>ZUSZ/44210</v>
      </c>
      <c r="B180" s="28" t="s">
        <v>257</v>
      </c>
      <c r="C180" s="21" t="s">
        <v>258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4.25">
      <c r="A181" s="30" t="str">
        <f t="shared" si="3"/>
        <v>ZUSZ/44300</v>
      </c>
      <c r="B181" s="28" t="s">
        <v>259</v>
      </c>
      <c r="C181" s="21" t="s">
        <v>260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4.25">
      <c r="A182" s="30" t="str">
        <f t="shared" si="3"/>
        <v>ZUSZ/44310</v>
      </c>
      <c r="B182" s="28" t="s">
        <v>600</v>
      </c>
      <c r="C182" s="21" t="s">
        <v>601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261</v>
      </c>
      <c r="C183" s="21" t="s">
        <v>262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4.25">
      <c r="A184" s="30" t="str">
        <f t="shared" si="3"/>
        <v>ZUSZ/45000</v>
      </c>
      <c r="B184" s="28" t="s">
        <v>263</v>
      </c>
      <c r="C184" s="21" t="s">
        <v>264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4.25">
      <c r="A185" s="30" t="str">
        <f t="shared" si="3"/>
        <v>ZUSZ/45100</v>
      </c>
      <c r="B185" s="28" t="s">
        <v>265</v>
      </c>
      <c r="C185" s="21" t="s">
        <v>266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4.25">
      <c r="A186" s="30" t="str">
        <f t="shared" si="3"/>
        <v>ZUSZ/45200</v>
      </c>
      <c r="B186" s="28" t="s">
        <v>267</v>
      </c>
      <c r="C186" s="21" t="s">
        <v>268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4.25">
      <c r="A187" s="30" t="str">
        <f t="shared" si="3"/>
        <v>ZUSZ/45301</v>
      </c>
      <c r="B187" s="28" t="s">
        <v>269</v>
      </c>
      <c r="C187" s="21" t="s">
        <v>270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4.25">
      <c r="A188" s="30" t="str">
        <f t="shared" si="3"/>
        <v>ZUSZ/45302</v>
      </c>
      <c r="B188" s="28" t="s">
        <v>271</v>
      </c>
      <c r="C188" s="21" t="s">
        <v>1368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4.25">
      <c r="A189" s="30" t="str">
        <f t="shared" si="3"/>
        <v>ZUSZ/45303</v>
      </c>
      <c r="B189" s="28" t="s">
        <v>272</v>
      </c>
      <c r="C189" s="21" t="s">
        <v>1369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4.25">
      <c r="A190" s="30" t="str">
        <f t="shared" si="3"/>
        <v>ZUSZ/45304</v>
      </c>
      <c r="B190" s="28" t="s">
        <v>273</v>
      </c>
      <c r="C190" s="21" t="s">
        <v>274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4.25">
      <c r="A191" s="30" t="str">
        <f t="shared" si="3"/>
        <v>ZUSZ/45410</v>
      </c>
      <c r="B191" s="28" t="s">
        <v>602</v>
      </c>
      <c r="C191" s="21" t="s">
        <v>603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4.25">
      <c r="A192" s="30" t="str">
        <f t="shared" si="3"/>
        <v>ZUSZ/45411</v>
      </c>
      <c r="B192" s="28" t="s">
        <v>275</v>
      </c>
      <c r="C192" s="21" t="s">
        <v>276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4.25">
      <c r="A193" s="30" t="str">
        <f t="shared" si="3"/>
        <v>ZUSZ/45412</v>
      </c>
      <c r="B193" s="28" t="s">
        <v>996</v>
      </c>
      <c r="C193" s="21" t="s">
        <v>997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4.25">
      <c r="A194" s="30" t="str">
        <f t="shared" si="3"/>
        <v>ZUSZ/45500</v>
      </c>
      <c r="B194" s="28" t="s">
        <v>277</v>
      </c>
      <c r="C194" s="21" t="s">
        <v>278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279</v>
      </c>
      <c r="C195" s="21" t="s">
        <v>280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4.25">
      <c r="A196" s="30" t="str">
        <f t="shared" si="3"/>
        <v>ZUSZ/46000</v>
      </c>
      <c r="B196" s="28" t="s">
        <v>281</v>
      </c>
      <c r="C196" s="21" t="s">
        <v>282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4.25">
      <c r="A197" s="30" t="str">
        <f t="shared" si="3"/>
        <v>ZUSZ/46001</v>
      </c>
      <c r="B197" s="28" t="s">
        <v>1370</v>
      </c>
      <c r="C197" s="21" t="s">
        <v>1371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4.25">
      <c r="A198" s="30" t="str">
        <f t="shared" si="3"/>
        <v>ZUSZ/46100</v>
      </c>
      <c r="B198" s="28" t="s">
        <v>604</v>
      </c>
      <c r="C198" s="21" t="s">
        <v>605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4.25">
      <c r="A199" s="30" t="str">
        <f t="shared" si="3"/>
        <v>ZUSZ/46102</v>
      </c>
      <c r="B199" s="28" t="s">
        <v>998</v>
      </c>
      <c r="C199" s="21" t="s">
        <v>999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4.25">
      <c r="A200" s="30" t="str">
        <f t="shared" si="3"/>
        <v>ZUSZ/46103</v>
      </c>
      <c r="B200" s="28" t="s">
        <v>606</v>
      </c>
      <c r="C200" s="21" t="s">
        <v>607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4.25">
      <c r="A201" s="30" t="str">
        <f t="shared" si="3"/>
        <v>ZUSZ/46200</v>
      </c>
      <c r="B201" s="28" t="s">
        <v>283</v>
      </c>
      <c r="C201" s="21" t="s">
        <v>1372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4.25">
      <c r="A202" s="30" t="str">
        <f t="shared" si="3"/>
        <v>ZUSZ/46201</v>
      </c>
      <c r="B202" s="28" t="s">
        <v>608</v>
      </c>
      <c r="C202" s="21" t="s">
        <v>609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4.25">
      <c r="A203" s="30" t="str">
        <f t="shared" si="3"/>
        <v>ZUSZ/46300</v>
      </c>
      <c r="B203" s="28" t="s">
        <v>284</v>
      </c>
      <c r="C203" s="21" t="s">
        <v>285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4.25">
      <c r="A204" s="30" t="str">
        <f t="shared" si="3"/>
        <v>ZUSZ/46301</v>
      </c>
      <c r="B204" s="28" t="s">
        <v>286</v>
      </c>
      <c r="C204" s="21" t="s">
        <v>287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4.25">
      <c r="A205" s="30" t="str">
        <f t="shared" si="3"/>
        <v>ZUSZ/46310</v>
      </c>
      <c r="B205" s="28" t="s">
        <v>288</v>
      </c>
      <c r="C205" s="21" t="s">
        <v>289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4.25">
      <c r="A206" s="30" t="str">
        <f t="shared" si="3"/>
        <v>ZUSZ/46311</v>
      </c>
      <c r="B206" s="28" t="s">
        <v>290</v>
      </c>
      <c r="C206" s="21" t="s">
        <v>291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4.25">
      <c r="A207" s="30" t="str">
        <f t="shared" si="3"/>
        <v>ZUSZ/46320</v>
      </c>
      <c r="B207" s="28" t="s">
        <v>292</v>
      </c>
      <c r="C207" s="21" t="s">
        <v>293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4.25">
      <c r="A208" s="30" t="str">
        <f t="shared" si="3"/>
        <v>ZUSZ/46321</v>
      </c>
      <c r="B208" s="28" t="s">
        <v>294</v>
      </c>
      <c r="C208" s="21" t="s">
        <v>295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4.25">
      <c r="A209" s="30" t="str">
        <f t="shared" si="3"/>
        <v>ZUSZ/46330</v>
      </c>
      <c r="B209" s="28" t="s">
        <v>610</v>
      </c>
      <c r="C209" s="21" t="s">
        <v>611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4.25">
      <c r="A210" s="30" t="str">
        <f t="shared" si="3"/>
        <v>ZUSZ/46340</v>
      </c>
      <c r="B210" s="28" t="s">
        <v>1000</v>
      </c>
      <c r="C210" s="21" t="s">
        <v>1001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4.25">
      <c r="A211" s="30" t="str">
        <f t="shared" si="3"/>
        <v>ZUSZ/46350</v>
      </c>
      <c r="B211" s="28" t="s">
        <v>612</v>
      </c>
      <c r="C211" s="21" t="s">
        <v>613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4.25">
      <c r="A212" s="30" t="str">
        <f t="shared" si="3"/>
        <v>ZUSZ/46400</v>
      </c>
      <c r="B212" s="28" t="s">
        <v>296</v>
      </c>
      <c r="C212" s="21" t="s">
        <v>297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4.25">
      <c r="A213" s="30" t="str">
        <f t="shared" si="3"/>
        <v>ZUSZ/46410</v>
      </c>
      <c r="B213" s="28" t="s">
        <v>298</v>
      </c>
      <c r="C213" s="21" t="s">
        <v>1373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4.25">
      <c r="A214" s="30" t="str">
        <f t="shared" si="3"/>
        <v>ZUSZ/46420</v>
      </c>
      <c r="B214" s="28" t="s">
        <v>299</v>
      </c>
      <c r="C214" s="21" t="s">
        <v>300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301</v>
      </c>
      <c r="C215" s="14" t="s">
        <v>302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303</v>
      </c>
      <c r="C216" s="21" t="s">
        <v>304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4.25">
      <c r="A217" s="30" t="str">
        <f t="shared" si="3"/>
        <v>ZUSZ/74100</v>
      </c>
      <c r="B217" s="28" t="s">
        <v>614</v>
      </c>
      <c r="C217" s="21" t="s">
        <v>615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4.25">
      <c r="A218" s="30" t="str">
        <f t="shared" si="3"/>
        <v>ZUSZ/74201</v>
      </c>
      <c r="B218" s="28" t="s">
        <v>1376</v>
      </c>
      <c r="C218" s="21" t="s">
        <v>1377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467</v>
      </c>
      <c r="C219" s="21" t="s">
        <v>1378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4.25">
      <c r="A220" s="30" t="str">
        <f t="shared" si="3"/>
        <v>ZUSZ/74300</v>
      </c>
      <c r="B220" s="28" t="s">
        <v>1379</v>
      </c>
      <c r="C220" s="21" t="s">
        <v>1380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307</v>
      </c>
      <c r="C221" s="21" t="s">
        <v>308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4.25">
      <c r="A222" s="30" t="str">
        <f t="shared" si="3"/>
        <v>ZUSZ/74401</v>
      </c>
      <c r="B222" s="28" t="s">
        <v>616</v>
      </c>
      <c r="C222" s="21" t="s">
        <v>617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4.25">
      <c r="A223" s="30" t="str">
        <f t="shared" si="3"/>
        <v>ZUSZ/74402</v>
      </c>
      <c r="B223" s="28" t="s">
        <v>618</v>
      </c>
      <c r="C223" s="21" t="s">
        <v>619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4.25">
      <c r="A224" s="30" t="str">
        <f t="shared" si="3"/>
        <v>ZUSZ/74500</v>
      </c>
      <c r="B224" s="28" t="s">
        <v>1381</v>
      </c>
      <c r="C224" s="21" t="s">
        <v>1382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4.25">
      <c r="A225" s="30" t="str">
        <f t="shared" si="3"/>
        <v>ZUSZ/74501</v>
      </c>
      <c r="B225" s="28" t="s">
        <v>620</v>
      </c>
      <c r="C225" s="21" t="s">
        <v>621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4.25">
      <c r="A226" s="30" t="str">
        <f t="shared" si="3"/>
        <v>ZUSZ/74502</v>
      </c>
      <c r="B226" s="28" t="s">
        <v>622</v>
      </c>
      <c r="C226" s="21" t="s">
        <v>623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4.25">
      <c r="A227" s="30" t="str">
        <f t="shared" si="3"/>
        <v>ZUSZ/74600</v>
      </c>
      <c r="B227" s="28" t="s">
        <v>309</v>
      </c>
      <c r="C227" s="21" t="s">
        <v>310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4.25">
      <c r="A228" s="30" t="str">
        <f t="shared" si="3"/>
        <v>ZUSZ/74601</v>
      </c>
      <c r="B228" s="28" t="s">
        <v>1383</v>
      </c>
      <c r="C228" s="21" t="s">
        <v>1384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4.25">
      <c r="A229" s="30" t="str">
        <f t="shared" si="3"/>
        <v>ZUSZ/74602</v>
      </c>
      <c r="B229" s="28" t="s">
        <v>624</v>
      </c>
      <c r="C229" s="21" t="s">
        <v>625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4.25">
      <c r="A230" s="30" t="str">
        <f t="shared" si="3"/>
        <v>ZUSZ/74603</v>
      </c>
      <c r="B230" s="28" t="s">
        <v>626</v>
      </c>
      <c r="C230" s="21" t="s">
        <v>627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4.25">
      <c r="A231" s="30" t="str">
        <f t="shared" si="3"/>
        <v>ZUSZ/74700</v>
      </c>
      <c r="B231" s="28" t="s">
        <v>628</v>
      </c>
      <c r="C231" s="21" t="s">
        <v>629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4.25">
      <c r="A232" s="30" t="str">
        <f t="shared" si="3"/>
        <v>ZUSZ/74800</v>
      </c>
      <c r="B232" s="28" t="s">
        <v>1385</v>
      </c>
      <c r="C232" s="21" t="s">
        <v>1386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4.25">
      <c r="A233" s="30" t="str">
        <f t="shared" si="3"/>
        <v>ZUSZ/74801</v>
      </c>
      <c r="B233" s="28" t="s">
        <v>630</v>
      </c>
      <c r="C233" s="21" t="s">
        <v>631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4.25">
      <c r="A234" s="30" t="str">
        <f aca="true" t="shared" si="4" ref="A234:A297">LEFT(B234,14)</f>
        <v>ZUSZ/74802</v>
      </c>
      <c r="B234" s="28" t="s">
        <v>1387</v>
      </c>
      <c r="C234" s="21" t="s">
        <v>1388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4.25">
      <c r="A235" s="30" t="str">
        <f t="shared" si="4"/>
        <v>ZUSZ/74803</v>
      </c>
      <c r="B235" s="28" t="s">
        <v>632</v>
      </c>
      <c r="C235" s="21" t="s">
        <v>633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4.25">
      <c r="A236" s="30" t="str">
        <f t="shared" si="4"/>
        <v>ZUSZ/74804</v>
      </c>
      <c r="B236" s="28" t="s">
        <v>634</v>
      </c>
      <c r="C236" s="21" t="s">
        <v>635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4.25">
      <c r="A237" s="30" t="str">
        <f t="shared" si="4"/>
        <v>ZUSZ/74805</v>
      </c>
      <c r="B237" s="28" t="s">
        <v>636</v>
      </c>
      <c r="C237" s="21" t="s">
        <v>637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4.25">
      <c r="A238" s="30" t="str">
        <f t="shared" si="4"/>
        <v>ZUSZ/74812</v>
      </c>
      <c r="B238" s="28" t="s">
        <v>638</v>
      </c>
      <c r="C238" s="21" t="s">
        <v>639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4.25">
      <c r="A239" s="30" t="str">
        <f t="shared" si="4"/>
        <v>ZUSZ/74822</v>
      </c>
      <c r="B239" s="28" t="s">
        <v>1397</v>
      </c>
      <c r="C239" s="21" t="s">
        <v>1398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4.25">
      <c r="A240" s="30" t="str">
        <f t="shared" si="4"/>
        <v>ZUSZ/74823</v>
      </c>
      <c r="B240" s="28" t="s">
        <v>640</v>
      </c>
      <c r="C240" s="21" t="s">
        <v>641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4.25">
      <c r="A241" s="30" t="str">
        <f t="shared" si="4"/>
        <v>ZUSZ/74824</v>
      </c>
      <c r="B241" s="28" t="s">
        <v>1399</v>
      </c>
      <c r="C241" s="21" t="s">
        <v>1400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4.25">
      <c r="A242" s="30" t="str">
        <f t="shared" si="4"/>
        <v>ZUSZ/74830</v>
      </c>
      <c r="B242" s="28" t="s">
        <v>1401</v>
      </c>
      <c r="C242" s="21" t="s">
        <v>1402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4.25">
      <c r="A243" s="30" t="str">
        <f t="shared" si="4"/>
        <v>ZUSZ/74840</v>
      </c>
      <c r="B243" s="28" t="s">
        <v>311</v>
      </c>
      <c r="C243" s="21" t="s">
        <v>312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4.25">
      <c r="A244" s="30" t="str">
        <f t="shared" si="4"/>
        <v>ZUSZ/74900</v>
      </c>
      <c r="B244" s="28" t="s">
        <v>642</v>
      </c>
      <c r="C244" s="21" t="s">
        <v>643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313</v>
      </c>
      <c r="C245" s="14" t="s">
        <v>314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468</v>
      </c>
      <c r="C246" s="21" t="s">
        <v>644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4.25">
      <c r="A247" s="30" t="str">
        <f t="shared" si="4"/>
        <v>ZUSZ/75101</v>
      </c>
      <c r="B247" s="28" t="s">
        <v>645</v>
      </c>
      <c r="C247" s="21" t="s">
        <v>646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4.25">
      <c r="A248" s="30" t="str">
        <f t="shared" si="4"/>
        <v>ZUSZ/75103</v>
      </c>
      <c r="B248" s="28" t="s">
        <v>647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4.25">
      <c r="A249" s="30" t="str">
        <f t="shared" si="4"/>
        <v>ZUSZ/75110</v>
      </c>
      <c r="B249" s="28" t="s">
        <v>1405</v>
      </c>
      <c r="C249" s="21" t="s">
        <v>1406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315</v>
      </c>
      <c r="C250" s="21" t="s">
        <v>316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4.25">
      <c r="A251" s="30" t="str">
        <f t="shared" si="4"/>
        <v>ZUSZ/75400</v>
      </c>
      <c r="B251" s="28" t="s">
        <v>1407</v>
      </c>
      <c r="C251" s="21" t="s">
        <v>1408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4.25">
      <c r="A252" s="30" t="str">
        <f t="shared" si="4"/>
        <v>ZUSZ/75401</v>
      </c>
      <c r="B252" s="28" t="s">
        <v>317</v>
      </c>
      <c r="C252" s="21" t="s">
        <v>318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4.25">
      <c r="A253" s="30" t="str">
        <f t="shared" si="4"/>
        <v>ZUSZ/75402</v>
      </c>
      <c r="B253" s="28" t="s">
        <v>1409</v>
      </c>
      <c r="C253" s="21" t="s">
        <v>1410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319</v>
      </c>
      <c r="C254" s="21" t="s">
        <v>320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4.25">
      <c r="A255" s="30" t="str">
        <f t="shared" si="4"/>
        <v>ZUSZ/75200</v>
      </c>
      <c r="B255" s="28" t="s">
        <v>1411</v>
      </c>
      <c r="C255" s="21" t="s">
        <v>1412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4.25">
      <c r="A256" s="30" t="str">
        <f t="shared" si="4"/>
        <v>ZUSZ/75201</v>
      </c>
      <c r="B256" s="28" t="s">
        <v>648</v>
      </c>
      <c r="C256" s="21" t="s">
        <v>649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4.25">
      <c r="A257" s="30" t="str">
        <f t="shared" si="4"/>
        <v>ZUSZ/75210</v>
      </c>
      <c r="B257" s="28" t="s">
        <v>1415</v>
      </c>
      <c r="C257" s="21" t="s">
        <v>1416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4.25">
      <c r="A258" s="30" t="str">
        <f t="shared" si="4"/>
        <v>ZUSZ/75510</v>
      </c>
      <c r="B258" s="28" t="s">
        <v>1002</v>
      </c>
      <c r="C258" s="21" t="s">
        <v>1003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4.25">
      <c r="A259" s="30" t="str">
        <f t="shared" si="4"/>
        <v>ZUSZ/75511</v>
      </c>
      <c r="B259" s="28" t="s">
        <v>1419</v>
      </c>
      <c r="C259" s="21" t="s">
        <v>1420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4.25">
      <c r="A260" s="30" t="str">
        <f t="shared" si="4"/>
        <v>ZUSZ/75520</v>
      </c>
      <c r="B260" s="28" t="s">
        <v>650</v>
      </c>
      <c r="C260" s="21" t="s">
        <v>651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4.25">
      <c r="A261" s="30" t="str">
        <f t="shared" si="4"/>
        <v>ZUSZ/75530</v>
      </c>
      <c r="B261" s="28" t="s">
        <v>1421</v>
      </c>
      <c r="C261" s="21" t="s">
        <v>1422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4.25">
      <c r="A262" s="30" t="str">
        <f t="shared" si="4"/>
        <v>ZUSZ/75590</v>
      </c>
      <c r="B262" s="28" t="s">
        <v>1423</v>
      </c>
      <c r="C262" s="21" t="s">
        <v>1424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4.25">
      <c r="A263" s="30" t="str">
        <f t="shared" si="4"/>
        <v>ZUSZ/75600</v>
      </c>
      <c r="B263" s="28" t="s">
        <v>1425</v>
      </c>
      <c r="C263" s="21" t="s">
        <v>1426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4.25">
      <c r="A264" s="30" t="str">
        <f t="shared" si="4"/>
        <v>ZUSZ/75620</v>
      </c>
      <c r="B264" s="28" t="s">
        <v>652</v>
      </c>
      <c r="C264" s="21" t="s">
        <v>653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4.25">
      <c r="A265" s="30" t="str">
        <f t="shared" si="4"/>
        <v>ZUSZ/75802</v>
      </c>
      <c r="B265" s="28" t="s">
        <v>1433</v>
      </c>
      <c r="C265" s="21" t="s">
        <v>1434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4.25">
      <c r="A266" s="30" t="str">
        <f t="shared" si="4"/>
        <v>ZUSZ/75804</v>
      </c>
      <c r="B266" s="28" t="s">
        <v>1437</v>
      </c>
      <c r="C266" s="21" t="s">
        <v>1438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4.25">
      <c r="A267" s="30" t="str">
        <f t="shared" si="4"/>
        <v>ZUSZ/75900</v>
      </c>
      <c r="B267" s="28" t="s">
        <v>654</v>
      </c>
      <c r="C267" s="21" t="s">
        <v>655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323</v>
      </c>
      <c r="C268" s="14" t="s">
        <v>324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469</v>
      </c>
      <c r="C269" s="21" t="s">
        <v>656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4.25">
      <c r="A270" s="30" t="str">
        <f t="shared" si="4"/>
        <v>ZUSZ/72200</v>
      </c>
      <c r="B270" s="28" t="s">
        <v>657</v>
      </c>
      <c r="C270" s="21" t="s">
        <v>658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4.25">
      <c r="A271" s="30" t="str">
        <f t="shared" si="4"/>
        <v>ZUSZ/72201</v>
      </c>
      <c r="B271" s="28" t="s">
        <v>1439</v>
      </c>
      <c r="C271" s="21" t="s">
        <v>1440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4.25">
      <c r="A272" s="30" t="str">
        <f t="shared" si="4"/>
        <v>ZUSZ/72202</v>
      </c>
      <c r="B272" s="28" t="s">
        <v>659</v>
      </c>
      <c r="C272" s="21" t="s">
        <v>660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4.25">
      <c r="A273" s="30" t="str">
        <f t="shared" si="4"/>
        <v>ZUSZ/72210</v>
      </c>
      <c r="B273" s="28" t="s">
        <v>1441</v>
      </c>
      <c r="C273" s="21" t="s">
        <v>1442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4.25">
      <c r="A274" s="30" t="str">
        <f t="shared" si="4"/>
        <v>ZUSZ/72230</v>
      </c>
      <c r="B274" s="28" t="s">
        <v>661</v>
      </c>
      <c r="C274" s="21" t="s">
        <v>662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4.25">
      <c r="A275" s="30" t="str">
        <f t="shared" si="4"/>
        <v>ZUSZ/72231</v>
      </c>
      <c r="B275" s="28" t="s">
        <v>1443</v>
      </c>
      <c r="C275" s="21" t="s">
        <v>1444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4.25">
      <c r="A276" s="30" t="str">
        <f t="shared" si="4"/>
        <v>ZUSZ/72240</v>
      </c>
      <c r="B276" s="28" t="s">
        <v>663</v>
      </c>
      <c r="C276" s="21" t="s">
        <v>664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471</v>
      </c>
      <c r="C277" s="21" t="s">
        <v>1448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4.25">
      <c r="A278" s="30" t="str">
        <f t="shared" si="4"/>
        <v>ZUSZ/72400</v>
      </c>
      <c r="B278" s="28" t="s">
        <v>1449</v>
      </c>
      <c r="C278" s="21" t="s">
        <v>1450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325</v>
      </c>
      <c r="C279" s="21" t="s">
        <v>326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4.25">
      <c r="A280" s="30" t="str">
        <f t="shared" si="4"/>
        <v>ZUSZ/72500</v>
      </c>
      <c r="B280" s="28" t="s">
        <v>327</v>
      </c>
      <c r="C280" s="21" t="s">
        <v>328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4.25">
      <c r="A281" s="30" t="str">
        <f t="shared" si="4"/>
        <v>ZUSZ/72511</v>
      </c>
      <c r="B281" s="28" t="s">
        <v>1453</v>
      </c>
      <c r="C281" s="21" t="s">
        <v>1454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329</v>
      </c>
      <c r="C282" s="14" t="s">
        <v>330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472</v>
      </c>
      <c r="C283" s="21" t="s">
        <v>665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4.25">
      <c r="A284" s="30" t="str">
        <f t="shared" si="4"/>
        <v>ZUSZ/73200</v>
      </c>
      <c r="B284" s="28" t="s">
        <v>1004</v>
      </c>
      <c r="C284" s="21" t="s">
        <v>1005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4.25">
      <c r="A285" s="30" t="str">
        <f t="shared" si="4"/>
        <v>ZUSZ/73210</v>
      </c>
      <c r="B285" s="28" t="s">
        <v>666</v>
      </c>
      <c r="C285" s="21" t="s">
        <v>667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4.25">
      <c r="A286" s="30" t="str">
        <f t="shared" si="4"/>
        <v>ZUSZ/73230</v>
      </c>
      <c r="B286" s="28" t="s">
        <v>1006</v>
      </c>
      <c r="C286" s="21" t="s">
        <v>1007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4.25">
      <c r="A287" s="30" t="str">
        <f t="shared" si="4"/>
        <v>ZUSZ/73231</v>
      </c>
      <c r="B287" s="28" t="s">
        <v>1008</v>
      </c>
      <c r="C287" s="21" t="s">
        <v>1009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4.25">
      <c r="A288" s="30" t="str">
        <f t="shared" si="4"/>
        <v>ZUSZ/73250</v>
      </c>
      <c r="B288" s="28" t="s">
        <v>1457</v>
      </c>
      <c r="C288" s="21" t="s">
        <v>1458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4.25">
      <c r="A289" s="30" t="str">
        <f t="shared" si="4"/>
        <v>ZUSZ/73251</v>
      </c>
      <c r="B289" s="28" t="s">
        <v>1459</v>
      </c>
      <c r="C289" s="21" t="s">
        <v>1460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4.25">
      <c r="A290" s="30" t="str">
        <f t="shared" si="4"/>
        <v>ZUSZ/73252</v>
      </c>
      <c r="B290" s="28" t="s">
        <v>1461</v>
      </c>
      <c r="C290" s="21" t="s">
        <v>1462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4.25">
      <c r="A291" s="30" t="str">
        <f t="shared" si="4"/>
        <v>ZUSZ/73253</v>
      </c>
      <c r="B291" s="28" t="s">
        <v>1463</v>
      </c>
      <c r="C291" s="21" t="s">
        <v>1464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4.25">
      <c r="A292" s="30" t="str">
        <f t="shared" si="4"/>
        <v>ZUSZ/73254</v>
      </c>
      <c r="B292" s="28" t="s">
        <v>668</v>
      </c>
      <c r="C292" s="21" t="s">
        <v>669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4.25">
      <c r="A293" s="30" t="str">
        <f t="shared" si="4"/>
        <v>ZUSZ/73290</v>
      </c>
      <c r="B293" s="28" t="s">
        <v>670</v>
      </c>
      <c r="C293" s="21" t="s">
        <v>671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474</v>
      </c>
      <c r="C294" s="21" t="s">
        <v>1012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4.25">
      <c r="A295" s="30" t="str">
        <f t="shared" si="4"/>
        <v>ZUSZ/73400</v>
      </c>
      <c r="B295" s="28" t="s">
        <v>1013</v>
      </c>
      <c r="C295" s="21" t="s">
        <v>1014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331</v>
      </c>
      <c r="C296" s="21" t="s">
        <v>332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4.25">
      <c r="A297" s="30" t="str">
        <f t="shared" si="4"/>
        <v>ZUSZ/73500</v>
      </c>
      <c r="B297" s="28" t="s">
        <v>333</v>
      </c>
      <c r="C297" s="21" t="s">
        <v>334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4.25">
      <c r="A298" s="30" t="str">
        <f aca="true" t="shared" si="5" ref="A298:A361">LEFT(B298,14)</f>
        <v>ZUSZ/73511</v>
      </c>
      <c r="B298" s="28" t="s">
        <v>335</v>
      </c>
      <c r="C298" s="21" t="s">
        <v>336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475</v>
      </c>
      <c r="C299" s="14" t="s">
        <v>1015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476</v>
      </c>
      <c r="C300" s="21" t="s">
        <v>1470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4.25">
      <c r="A301" s="30" t="str">
        <f t="shared" si="5"/>
        <v>ZUSZ/77010</v>
      </c>
      <c r="B301" s="28" t="s">
        <v>1471</v>
      </c>
      <c r="C301" s="21" t="s">
        <v>1472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477</v>
      </c>
      <c r="C302" s="21" t="s">
        <v>1016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4.25">
      <c r="A303" s="30" t="str">
        <f t="shared" si="5"/>
        <v>ZUSZ/77500</v>
      </c>
      <c r="B303" s="28" t="s">
        <v>1473</v>
      </c>
      <c r="C303" s="21" t="s">
        <v>1474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337</v>
      </c>
      <c r="C304" s="20" t="s">
        <v>338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339</v>
      </c>
      <c r="C305" s="14" t="s">
        <v>340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4.25">
      <c r="A306" s="30" t="str">
        <f t="shared" si="5"/>
        <v>ZUSZ/9999</v>
      </c>
      <c r="B306" s="27" t="s">
        <v>1475</v>
      </c>
      <c r="C306" s="21" t="s">
        <v>1476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4.25">
      <c r="A307" s="30" t="str">
        <f t="shared" si="5"/>
        <v>ZUSZ/90000</v>
      </c>
      <c r="B307" s="27" t="s">
        <v>1477</v>
      </c>
      <c r="C307" s="21" t="s">
        <v>1478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4.25">
      <c r="A308" s="30" t="str">
        <f t="shared" si="5"/>
        <v>ZUSZ/90900</v>
      </c>
      <c r="B308" s="27" t="s">
        <v>1479</v>
      </c>
      <c r="C308" s="21" t="s">
        <v>1480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4.25">
      <c r="A309" s="30" t="str">
        <f t="shared" si="5"/>
        <v>ZUSZ/90910</v>
      </c>
      <c r="B309" s="27" t="s">
        <v>1481</v>
      </c>
      <c r="C309" s="21" t="s">
        <v>1482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4.25">
      <c r="A310" s="30" t="str">
        <f t="shared" si="5"/>
        <v>ZUSZ/90920</v>
      </c>
      <c r="B310" s="27" t="s">
        <v>1483</v>
      </c>
      <c r="C310" s="21" t="s">
        <v>1484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4.25">
      <c r="A311" s="30" t="str">
        <f t="shared" si="5"/>
        <v>ZUSZ/90930</v>
      </c>
      <c r="B311" s="27" t="s">
        <v>1485</v>
      </c>
      <c r="C311" s="21" t="s">
        <v>1486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4.25">
      <c r="A312" s="30" t="str">
        <f t="shared" si="5"/>
        <v>ZUSZ/90940</v>
      </c>
      <c r="B312" s="27" t="s">
        <v>1487</v>
      </c>
      <c r="C312" s="21" t="s">
        <v>1488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4.25">
      <c r="A313" s="30" t="str">
        <f t="shared" si="5"/>
        <v>ZUSZ/90999</v>
      </c>
      <c r="B313" s="27" t="s">
        <v>1489</v>
      </c>
      <c r="C313" s="21" t="s">
        <v>1490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4.25">
      <c r="A314" s="30" t="str">
        <f t="shared" si="5"/>
        <v>ZUSZ/92910</v>
      </c>
      <c r="B314" s="27" t="s">
        <v>1491</v>
      </c>
      <c r="C314" s="21" t="s">
        <v>1492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4.25">
      <c r="A315" s="30" t="str">
        <f t="shared" si="5"/>
        <v>ZUSZ/92920</v>
      </c>
      <c r="B315" s="27" t="s">
        <v>341</v>
      </c>
      <c r="C315" s="21" t="s">
        <v>342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4.25">
      <c r="A316" s="30" t="str">
        <f t="shared" si="5"/>
        <v>ZUSZ/92940</v>
      </c>
      <c r="B316" s="27" t="s">
        <v>343</v>
      </c>
      <c r="C316" s="21" t="s">
        <v>344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4.25">
      <c r="A317" s="30" t="str">
        <f t="shared" si="5"/>
        <v>ZUSZ/92950</v>
      </c>
      <c r="B317" s="27" t="s">
        <v>1493</v>
      </c>
      <c r="C317" s="21" t="s">
        <v>1494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4.25">
      <c r="A318" s="30" t="str">
        <f t="shared" si="5"/>
        <v>ZUSZ/92999</v>
      </c>
      <c r="B318" s="27" t="s">
        <v>672</v>
      </c>
      <c r="C318" s="21" t="s">
        <v>673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4.25">
      <c r="A319" s="30" t="str">
        <f t="shared" si="5"/>
        <v>ZUSZ/93910</v>
      </c>
      <c r="B319" s="27" t="s">
        <v>1495</v>
      </c>
      <c r="C319" s="21" t="s">
        <v>1496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4.25">
      <c r="A320" s="30" t="str">
        <f t="shared" si="5"/>
        <v>ZUSZ/93920</v>
      </c>
      <c r="B320" s="27" t="s">
        <v>674</v>
      </c>
      <c r="C320" s="21" t="s">
        <v>675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4.25">
      <c r="A321" s="30" t="str">
        <f t="shared" si="5"/>
        <v>ZUSZ/93921</v>
      </c>
      <c r="B321" s="27" t="s">
        <v>1497</v>
      </c>
      <c r="C321" s="21" t="s">
        <v>1498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4.25">
      <c r="A322" s="30" t="str">
        <f t="shared" si="5"/>
        <v>ZUSZ/93931</v>
      </c>
      <c r="B322" s="27" t="s">
        <v>1499</v>
      </c>
      <c r="C322" s="21" t="s">
        <v>1500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4.25">
      <c r="A323" s="30" t="str">
        <f t="shared" si="5"/>
        <v>ZUSZ/93999</v>
      </c>
      <c r="B323" s="27" t="s">
        <v>676</v>
      </c>
      <c r="C323" s="21" t="s">
        <v>677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4.25">
      <c r="A324" s="30" t="str">
        <f t="shared" si="5"/>
        <v>ZUSZ/95099</v>
      </c>
      <c r="B324" s="27" t="s">
        <v>1501</v>
      </c>
      <c r="C324" s="21" t="s">
        <v>1502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345</v>
      </c>
      <c r="C325" s="14" t="s">
        <v>346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347</v>
      </c>
      <c r="C326" s="21" t="s">
        <v>348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4.25">
      <c r="A327" s="30" t="str">
        <f t="shared" si="5"/>
        <v>ZUSZ/30100</v>
      </c>
      <c r="B327" s="28" t="s">
        <v>349</v>
      </c>
      <c r="C327" s="21" t="s">
        <v>348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4.25">
      <c r="A328" s="30" t="str">
        <f t="shared" si="5"/>
        <v>ZUSZ/30110</v>
      </c>
      <c r="B328" s="28" t="s">
        <v>350</v>
      </c>
      <c r="C328" s="21" t="s">
        <v>351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4.25">
      <c r="A329" s="30" t="str">
        <f t="shared" si="5"/>
        <v>ZUSZ/30200</v>
      </c>
      <c r="B329" s="28" t="s">
        <v>352</v>
      </c>
      <c r="C329" s="21" t="s">
        <v>353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4.25">
      <c r="A330" s="30" t="str">
        <f t="shared" si="5"/>
        <v>ZUSZ/30400</v>
      </c>
      <c r="B330" s="28" t="s">
        <v>354</v>
      </c>
      <c r="C330" s="21" t="s">
        <v>355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4.25">
      <c r="A331" s="30" t="str">
        <f t="shared" si="5"/>
        <v>ZUSZ/30410</v>
      </c>
      <c r="B331" s="28" t="s">
        <v>1503</v>
      </c>
      <c r="C331" s="21" t="s">
        <v>1504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356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4.25">
      <c r="A333" s="30">
        <f t="shared" si="5"/>
      </c>
    </row>
    <row r="334" ht="14.25">
      <c r="A334" s="30">
        <f t="shared" si="5"/>
      </c>
    </row>
    <row r="335" ht="14.25">
      <c r="A335" s="30">
        <f t="shared" si="5"/>
      </c>
    </row>
    <row r="336" ht="14.25">
      <c r="A336" s="30">
        <f t="shared" si="5"/>
      </c>
    </row>
    <row r="337" ht="14.25">
      <c r="A337" s="30">
        <f t="shared" si="5"/>
      </c>
    </row>
    <row r="338" ht="14.25">
      <c r="A338" s="30">
        <f t="shared" si="5"/>
      </c>
    </row>
    <row r="339" ht="14.25">
      <c r="A339" s="30">
        <f t="shared" si="5"/>
      </c>
    </row>
    <row r="340" ht="14.25">
      <c r="A340" s="30">
        <f t="shared" si="5"/>
      </c>
    </row>
    <row r="341" ht="14.25">
      <c r="A341" s="30">
        <f t="shared" si="5"/>
      </c>
    </row>
    <row r="342" ht="14.25">
      <c r="A342" s="30">
        <f t="shared" si="5"/>
      </c>
    </row>
    <row r="343" ht="14.25">
      <c r="A343" s="30">
        <f t="shared" si="5"/>
      </c>
    </row>
    <row r="344" ht="14.25">
      <c r="A344" s="30">
        <f t="shared" si="5"/>
      </c>
    </row>
    <row r="345" ht="14.25">
      <c r="A345" s="30">
        <f t="shared" si="5"/>
      </c>
    </row>
    <row r="346" ht="14.25">
      <c r="A346" s="30">
        <f t="shared" si="5"/>
      </c>
    </row>
    <row r="347" ht="14.25">
      <c r="A347" s="30">
        <f t="shared" si="5"/>
      </c>
    </row>
    <row r="348" ht="14.25">
      <c r="A348" s="30">
        <f t="shared" si="5"/>
      </c>
    </row>
    <row r="349" ht="14.25">
      <c r="A349" s="30">
        <f t="shared" si="5"/>
      </c>
    </row>
    <row r="350" ht="14.25">
      <c r="A350" s="30">
        <f t="shared" si="5"/>
      </c>
    </row>
    <row r="351" ht="14.25">
      <c r="A351" s="30">
        <f t="shared" si="5"/>
      </c>
    </row>
    <row r="352" ht="14.25">
      <c r="A352" s="30">
        <f t="shared" si="5"/>
      </c>
    </row>
    <row r="353" ht="14.25">
      <c r="A353" s="30">
        <f t="shared" si="5"/>
      </c>
    </row>
    <row r="354" ht="14.25">
      <c r="A354" s="30">
        <f t="shared" si="5"/>
      </c>
    </row>
    <row r="355" ht="14.25">
      <c r="A355" s="30">
        <f t="shared" si="5"/>
      </c>
    </row>
    <row r="356" ht="14.25">
      <c r="A356" s="30">
        <f t="shared" si="5"/>
      </c>
    </row>
    <row r="357" ht="14.25">
      <c r="A357" s="30">
        <f t="shared" si="5"/>
      </c>
    </row>
    <row r="358" ht="14.25">
      <c r="A358" s="30">
        <f t="shared" si="5"/>
      </c>
    </row>
    <row r="359" ht="14.25">
      <c r="A359" s="30">
        <f t="shared" si="5"/>
      </c>
    </row>
    <row r="360" ht="14.25">
      <c r="A360" s="30">
        <f t="shared" si="5"/>
      </c>
    </row>
    <row r="361" ht="14.25">
      <c r="A361" s="30">
        <f t="shared" si="5"/>
      </c>
    </row>
    <row r="362" ht="14.25">
      <c r="A362" s="30">
        <f aca="true" t="shared" si="6" ref="A362:A382">LEFT(B362,14)</f>
      </c>
    </row>
    <row r="363" ht="14.25">
      <c r="A363" s="30">
        <f t="shared" si="6"/>
      </c>
    </row>
    <row r="364" ht="14.25">
      <c r="A364" s="30">
        <f t="shared" si="6"/>
      </c>
    </row>
    <row r="365" ht="14.25">
      <c r="A365" s="30">
        <f t="shared" si="6"/>
      </c>
    </row>
    <row r="366" ht="14.25">
      <c r="A366" s="30">
        <f t="shared" si="6"/>
      </c>
    </row>
    <row r="367" ht="14.25">
      <c r="A367" s="30">
        <f t="shared" si="6"/>
      </c>
    </row>
    <row r="368" ht="14.25">
      <c r="A368" s="30">
        <f t="shared" si="6"/>
      </c>
    </row>
    <row r="369" ht="14.25">
      <c r="A369" s="30">
        <f t="shared" si="6"/>
      </c>
    </row>
    <row r="370" ht="14.25">
      <c r="A370" s="30">
        <f t="shared" si="6"/>
      </c>
    </row>
    <row r="371" ht="14.25">
      <c r="A371" s="30">
        <f t="shared" si="6"/>
      </c>
    </row>
    <row r="372" ht="14.25">
      <c r="A372" s="30">
        <f t="shared" si="6"/>
      </c>
    </row>
    <row r="373" ht="14.25">
      <c r="A373" s="30">
        <f t="shared" si="6"/>
      </c>
    </row>
    <row r="374" ht="14.25">
      <c r="A374" s="30">
        <f t="shared" si="6"/>
      </c>
    </row>
    <row r="375" ht="14.25">
      <c r="A375" s="30">
        <f t="shared" si="6"/>
      </c>
    </row>
    <row r="376" ht="14.25">
      <c r="A376" s="30">
        <f t="shared" si="6"/>
      </c>
    </row>
    <row r="377" ht="14.25">
      <c r="A377" s="30">
        <f t="shared" si="6"/>
      </c>
    </row>
    <row r="378" ht="14.25">
      <c r="A378" s="30">
        <f t="shared" si="6"/>
      </c>
    </row>
    <row r="379" ht="14.25">
      <c r="A379" s="30">
        <f t="shared" si="6"/>
      </c>
    </row>
    <row r="380" ht="14.25">
      <c r="A380" s="30">
        <f t="shared" si="6"/>
      </c>
    </row>
    <row r="381" ht="14.25">
      <c r="A381" s="30">
        <f t="shared" si="6"/>
      </c>
    </row>
    <row r="382" ht="14.2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19.5">
      <c r="B1" s="10" t="s">
        <v>687</v>
      </c>
      <c r="C1" s="11"/>
    </row>
    <row r="3" spans="2:3" ht="14.25">
      <c r="B3" s="4" t="s">
        <v>35</v>
      </c>
      <c r="C3" s="6" t="s">
        <v>28</v>
      </c>
    </row>
    <row r="4" spans="2:3" ht="14.25">
      <c r="B4" s="4" t="s">
        <v>44</v>
      </c>
      <c r="C4" s="6" t="s">
        <v>28</v>
      </c>
    </row>
    <row r="6" spans="2:6" ht="14.25">
      <c r="B6" s="3"/>
      <c r="C6" s="5"/>
      <c r="D6" s="3"/>
      <c r="E6" s="3"/>
      <c r="F6" s="3"/>
    </row>
    <row r="7" spans="2:6" ht="14.25">
      <c r="B7" s="12" t="s">
        <v>360</v>
      </c>
      <c r="C7" s="13" t="s">
        <v>361</v>
      </c>
      <c r="D7" s="3"/>
      <c r="E7" s="3"/>
      <c r="F7" s="3"/>
    </row>
    <row r="8" spans="2:6" ht="14.25">
      <c r="B8" s="12" t="s">
        <v>362</v>
      </c>
      <c r="C8" s="13" t="s">
        <v>363</v>
      </c>
      <c r="D8" s="3"/>
      <c r="E8" s="3"/>
      <c r="F8" s="3"/>
    </row>
    <row r="9" spans="2:6" ht="14.25">
      <c r="B9" s="12" t="s">
        <v>364</v>
      </c>
      <c r="C9" s="13" t="s">
        <v>365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31</v>
      </c>
      <c r="C13" s="13" t="s">
        <v>1022</v>
      </c>
      <c r="D13" s="3"/>
      <c r="E13" s="3"/>
      <c r="F13" s="3"/>
    </row>
    <row r="14" spans="2:6" ht="14.25">
      <c r="B14" s="12" t="s">
        <v>32</v>
      </c>
      <c r="C14" s="13" t="s">
        <v>1026</v>
      </c>
      <c r="D14" s="3"/>
      <c r="E14" s="3"/>
      <c r="F14" s="3"/>
    </row>
    <row r="15" spans="2:6" ht="14.25">
      <c r="B15" s="12" t="s">
        <v>32</v>
      </c>
      <c r="C15" s="13" t="s">
        <v>1025</v>
      </c>
      <c r="D15" s="3"/>
      <c r="E15" s="3"/>
      <c r="F15" s="3"/>
    </row>
    <row r="16" spans="2:6" ht="14.25">
      <c r="B16" s="12" t="s">
        <v>33</v>
      </c>
      <c r="C16" s="13" t="s">
        <v>1505</v>
      </c>
      <c r="D16" s="3"/>
      <c r="E16" s="3"/>
      <c r="F16" s="3"/>
    </row>
    <row r="17" spans="2:6" ht="14.25">
      <c r="B17" s="12" t="s">
        <v>33</v>
      </c>
      <c r="C17" s="13" t="s">
        <v>1505</v>
      </c>
      <c r="D17" s="3"/>
      <c r="E17" s="3"/>
      <c r="F17" s="3"/>
    </row>
    <row r="18" spans="2:6" ht="14.25">
      <c r="B18" s="12" t="s">
        <v>366</v>
      </c>
      <c r="C18" s="13" t="s">
        <v>367</v>
      </c>
      <c r="D18" s="3"/>
      <c r="E18" s="3"/>
      <c r="F18" s="3"/>
    </row>
    <row r="19" spans="2:6" ht="14.25">
      <c r="B19" s="12" t="s">
        <v>368</v>
      </c>
      <c r="C19" s="13" t="s">
        <v>367</v>
      </c>
      <c r="D19" s="3"/>
      <c r="E19" s="3"/>
      <c r="F19" s="3"/>
    </row>
    <row r="20" spans="2:6" ht="14.25">
      <c r="B20" s="12" t="s">
        <v>369</v>
      </c>
      <c r="C20" s="13" t="s">
        <v>65</v>
      </c>
      <c r="D20" s="3"/>
      <c r="E20" s="3"/>
      <c r="F20" s="3"/>
    </row>
    <row r="21" spans="2:6" ht="14.25">
      <c r="B21" s="12" t="s">
        <v>370</v>
      </c>
      <c r="C21" s="13" t="s">
        <v>1019</v>
      </c>
      <c r="D21" s="3"/>
      <c r="E21" s="3"/>
      <c r="F21" s="3"/>
    </row>
    <row r="22" spans="2:6" ht="14.25">
      <c r="B22" s="12" t="s">
        <v>372</v>
      </c>
      <c r="C22" s="13" t="s">
        <v>1512</v>
      </c>
      <c r="D22" s="3"/>
      <c r="E22" s="3"/>
      <c r="F22" s="3"/>
    </row>
    <row r="23" spans="2:6" ht="14.25">
      <c r="B23" s="12" t="s">
        <v>373</v>
      </c>
      <c r="C23" s="13" t="s">
        <v>1506</v>
      </c>
      <c r="D23" s="3"/>
      <c r="E23" s="3"/>
      <c r="F23" s="3"/>
    </row>
    <row r="24" spans="2:6" ht="14.25">
      <c r="B24" s="12" t="s">
        <v>374</v>
      </c>
      <c r="C24" s="13" t="s">
        <v>367</v>
      </c>
      <c r="D24" s="3"/>
      <c r="E24" s="3"/>
      <c r="F24" s="3"/>
    </row>
    <row r="25" spans="2:6" ht="14.25">
      <c r="B25" s="12" t="s">
        <v>375</v>
      </c>
      <c r="C25" s="13" t="s">
        <v>1513</v>
      </c>
      <c r="D25" s="3"/>
      <c r="E25" s="3"/>
      <c r="F25" s="3"/>
    </row>
    <row r="26" spans="2:6" ht="14.25">
      <c r="B26" s="12" t="s">
        <v>376</v>
      </c>
      <c r="C26" s="13" t="s">
        <v>1513</v>
      </c>
      <c r="D26" s="3"/>
      <c r="E26" s="3"/>
      <c r="F26" s="3"/>
    </row>
    <row r="27" spans="2:6" ht="14.25">
      <c r="B27" s="12" t="s">
        <v>377</v>
      </c>
      <c r="C27" s="13" t="s">
        <v>1512</v>
      </c>
      <c r="D27" s="3"/>
      <c r="E27" s="3"/>
      <c r="F27" s="3"/>
    </row>
    <row r="28" spans="2:6" ht="14.25">
      <c r="B28" s="12" t="s">
        <v>378</v>
      </c>
      <c r="C28" s="13" t="s">
        <v>1514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5"/>
      <c r="C30" s="5"/>
      <c r="D30" s="5"/>
      <c r="E30" s="5"/>
      <c r="F30" s="5"/>
    </row>
    <row r="31" spans="1:6" ht="14.25">
      <c r="A31" t="str">
        <f>RIGHT(D32,10)</f>
        <v>31.12.2013</v>
      </c>
      <c r="B31" s="5"/>
      <c r="C31" s="3"/>
      <c r="D31" s="3"/>
      <c r="E31" s="3"/>
      <c r="F31" s="3"/>
    </row>
    <row r="32" spans="2:138" ht="14.25">
      <c r="B32" s="8" t="s">
        <v>44</v>
      </c>
      <c r="C32" s="8" t="s">
        <v>359</v>
      </c>
      <c r="D32" s="23" t="s">
        <v>1027</v>
      </c>
      <c r="E32" s="23" t="s">
        <v>1028</v>
      </c>
      <c r="F32" s="23" t="s">
        <v>1029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4.25">
      <c r="A33" s="30" t="str">
        <f>LEFT(B33,14)</f>
        <v>Wynik całkowit</v>
      </c>
      <c r="B33" s="15" t="s">
        <v>94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48</v>
      </c>
      <c r="C34" s="18" t="s">
        <v>95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96</v>
      </c>
      <c r="C35" s="20" t="s">
        <v>97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688</v>
      </c>
      <c r="C36" s="14" t="s">
        <v>689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690</v>
      </c>
      <c r="C37" s="21" t="s">
        <v>691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692</v>
      </c>
      <c r="C38" s="21" t="s">
        <v>693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4.25">
      <c r="A39" s="30" t="str">
        <f t="shared" si="0"/>
        <v>ZUSZ/2300</v>
      </c>
      <c r="B39" s="31" t="s">
        <v>694</v>
      </c>
      <c r="C39" s="21" t="s">
        <v>695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4.25">
      <c r="A40" s="30" t="str">
        <f t="shared" si="0"/>
        <v>ZUSZ/7300</v>
      </c>
      <c r="B40" s="31" t="s">
        <v>1030</v>
      </c>
      <c r="C40" s="21" t="s">
        <v>1031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696</v>
      </c>
      <c r="C41" s="21" t="s">
        <v>697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4.25">
      <c r="A42" s="30" t="str">
        <f t="shared" si="0"/>
        <v>ZUSZ/2310</v>
      </c>
      <c r="B42" s="31" t="s">
        <v>698</v>
      </c>
      <c r="C42" s="21" t="s">
        <v>699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4.25">
      <c r="A43" s="30" t="str">
        <f t="shared" si="0"/>
        <v>ZUSZ/7310</v>
      </c>
      <c r="B43" s="31" t="s">
        <v>700</v>
      </c>
      <c r="C43" s="21" t="s">
        <v>701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1032</v>
      </c>
      <c r="C44" s="21" t="s">
        <v>1033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4.25">
      <c r="A45" s="30" t="str">
        <f t="shared" si="0"/>
        <v>ZUSZ/20320</v>
      </c>
      <c r="B45" s="31" t="s">
        <v>1034</v>
      </c>
      <c r="C45" s="21" t="s">
        <v>1035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702</v>
      </c>
      <c r="C46" s="21" t="s">
        <v>703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704</v>
      </c>
      <c r="C47" s="21" t="s">
        <v>705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706</v>
      </c>
      <c r="C48" s="21" t="s">
        <v>707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4.25">
      <c r="A49" s="30" t="str">
        <f t="shared" si="0"/>
        <v>ZUSZ/1111</v>
      </c>
      <c r="B49" s="32" t="s">
        <v>708</v>
      </c>
      <c r="C49" s="21" t="s">
        <v>709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4.25">
      <c r="A50" s="30" t="str">
        <f t="shared" si="0"/>
        <v>ZUSZ/7111</v>
      </c>
      <c r="B50" s="32" t="s">
        <v>710</v>
      </c>
      <c r="C50" s="21" t="s">
        <v>711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712</v>
      </c>
      <c r="C51" s="21" t="s">
        <v>713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4.25">
      <c r="A52" s="30" t="str">
        <f t="shared" si="0"/>
        <v>ZUSZ/1112</v>
      </c>
      <c r="B52" s="32" t="s">
        <v>714</v>
      </c>
      <c r="C52" s="21" t="s">
        <v>715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4.25">
      <c r="A53" s="30" t="str">
        <f t="shared" si="0"/>
        <v>ZUSZ/7112</v>
      </c>
      <c r="B53" s="32" t="s">
        <v>716</v>
      </c>
      <c r="C53" s="21" t="s">
        <v>717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718</v>
      </c>
      <c r="C54" s="21" t="s">
        <v>719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4.25">
      <c r="A55" s="30" t="str">
        <f t="shared" si="0"/>
        <v>ZUSZ/1113</v>
      </c>
      <c r="B55" s="32" t="s">
        <v>720</v>
      </c>
      <c r="C55" s="21" t="s">
        <v>721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4.25">
      <c r="A56" s="30" t="str">
        <f t="shared" si="0"/>
        <v>ZUSZ/7113</v>
      </c>
      <c r="B56" s="32" t="s">
        <v>722</v>
      </c>
      <c r="C56" s="21" t="s">
        <v>723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724</v>
      </c>
      <c r="C57" s="21" t="s">
        <v>725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4.25">
      <c r="A58" s="30" t="str">
        <f t="shared" si="0"/>
        <v>ZUSZ/1114</v>
      </c>
      <c r="B58" s="32" t="s">
        <v>726</v>
      </c>
      <c r="C58" s="21" t="s">
        <v>727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4.25">
      <c r="A59" s="30" t="str">
        <f t="shared" si="0"/>
        <v>ZUSZ/7114</v>
      </c>
      <c r="B59" s="32" t="s">
        <v>728</v>
      </c>
      <c r="C59" s="21" t="s">
        <v>729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730</v>
      </c>
      <c r="C60" s="21" t="s">
        <v>731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4.25">
      <c r="A61" s="30" t="str">
        <f t="shared" si="0"/>
        <v>ZUSZ/1115</v>
      </c>
      <c r="B61" s="32" t="s">
        <v>732</v>
      </c>
      <c r="C61" s="21" t="s">
        <v>733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4.25">
      <c r="A62" s="30" t="str">
        <f t="shared" si="0"/>
        <v>ZUSZ/7115</v>
      </c>
      <c r="B62" s="32" t="s">
        <v>734</v>
      </c>
      <c r="C62" s="21" t="s">
        <v>735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736</v>
      </c>
      <c r="C63" s="21" t="s">
        <v>737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4.25">
      <c r="A64" s="30" t="str">
        <f t="shared" si="0"/>
        <v>ZUSZ/8100</v>
      </c>
      <c r="B64" s="31" t="s">
        <v>738</v>
      </c>
      <c r="C64" s="21" t="s">
        <v>739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4.25">
      <c r="A65" s="30" t="str">
        <f t="shared" si="0"/>
        <v>ZUSZ/8300</v>
      </c>
      <c r="B65" s="31" t="s">
        <v>740</v>
      </c>
      <c r="C65" s="21" t="s">
        <v>741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4.25">
      <c r="A66" s="30" t="str">
        <f t="shared" si="0"/>
        <v>ZUSZ/8400</v>
      </c>
      <c r="B66" s="31" t="s">
        <v>742</v>
      </c>
      <c r="C66" s="21" t="s">
        <v>743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4.25">
      <c r="A67" s="30" t="str">
        <f t="shared" si="0"/>
        <v>ZUSZ/8410</v>
      </c>
      <c r="B67" s="31" t="s">
        <v>744</v>
      </c>
      <c r="C67" s="21" t="s">
        <v>745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4.25">
      <c r="A68" s="30" t="str">
        <f t="shared" si="0"/>
        <v>ZUSZ/30401</v>
      </c>
      <c r="B68" s="31" t="s">
        <v>1036</v>
      </c>
      <c r="C68" s="21" t="s">
        <v>1037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4.25">
      <c r="A69" s="30" t="str">
        <f t="shared" si="0"/>
        <v>ZUSZ/30411</v>
      </c>
      <c r="B69" s="31" t="s">
        <v>1038</v>
      </c>
      <c r="C69" s="21" t="s">
        <v>1039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4.25">
      <c r="A70" s="30" t="str">
        <f t="shared" si="0"/>
        <v>ZUSZ/31000</v>
      </c>
      <c r="B70" s="31" t="s">
        <v>760</v>
      </c>
      <c r="C70" s="21" t="s">
        <v>761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4.25">
      <c r="A71" s="30" t="str">
        <f t="shared" si="0"/>
        <v>ZUSZ/31001</v>
      </c>
      <c r="B71" s="31" t="s">
        <v>1040</v>
      </c>
      <c r="C71" s="21" t="s">
        <v>1041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1042</v>
      </c>
      <c r="C72" s="21" t="s">
        <v>1043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4.25">
      <c r="A73" s="30" t="str">
        <f t="shared" si="0"/>
        <v>ZUSZ/20310</v>
      </c>
      <c r="B73" s="31" t="s">
        <v>1044</v>
      </c>
      <c r="C73" s="21" t="s">
        <v>1045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746</v>
      </c>
      <c r="C74" s="21" t="s">
        <v>747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748</v>
      </c>
      <c r="C75" s="21" t="s">
        <v>749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750</v>
      </c>
      <c r="C76" s="21" t="s">
        <v>751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4.25">
      <c r="A77" s="30" t="str">
        <f t="shared" si="0"/>
        <v>ZUSZ/3400</v>
      </c>
      <c r="B77" s="32" t="s">
        <v>752</v>
      </c>
      <c r="C77" s="21" t="s">
        <v>753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4.25">
      <c r="A78" s="30" t="str">
        <f t="shared" si="0"/>
        <v>ZUSZ/7434</v>
      </c>
      <c r="B78" s="32" t="s">
        <v>1046</v>
      </c>
      <c r="C78" s="21" t="s">
        <v>1047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1048</v>
      </c>
      <c r="C79" s="21" t="s">
        <v>1049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4.25">
      <c r="A80" s="30" t="str">
        <f t="shared" si="0"/>
        <v>ZUSZ/12192</v>
      </c>
      <c r="B80" s="32" t="s">
        <v>1050</v>
      </c>
      <c r="C80" s="21" t="s">
        <v>1051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754</v>
      </c>
      <c r="C81" s="14" t="s">
        <v>755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756</v>
      </c>
      <c r="C82" s="21" t="s">
        <v>757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758</v>
      </c>
      <c r="C83" s="21" t="s">
        <v>759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4.25">
      <c r="A84" s="30" t="str">
        <f t="shared" si="0"/>
        <v>ZUSZ/30101</v>
      </c>
      <c r="B84" s="31" t="s">
        <v>1052</v>
      </c>
      <c r="C84" s="21" t="s">
        <v>1053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4.25">
      <c r="A85" s="30" t="str">
        <f t="shared" si="0"/>
        <v>ZUSZ/30111</v>
      </c>
      <c r="B85" s="31" t="s">
        <v>1054</v>
      </c>
      <c r="C85" s="21" t="s">
        <v>1055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4.25">
      <c r="A86" s="30" t="str">
        <f t="shared" si="0"/>
        <v>ZUSZ/31100</v>
      </c>
      <c r="B86" s="31" t="s">
        <v>762</v>
      </c>
      <c r="C86" s="21" t="s">
        <v>763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4.25">
      <c r="A87" s="30" t="str">
        <f t="shared" si="0"/>
        <v>ZUSZ/31101</v>
      </c>
      <c r="B87" s="31" t="s">
        <v>1056</v>
      </c>
      <c r="C87" s="21" t="s">
        <v>1057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4.25">
      <c r="A88" s="30" t="str">
        <f t="shared" si="0"/>
        <v>ZUSZ/31900</v>
      </c>
      <c r="B88" s="31" t="s">
        <v>764</v>
      </c>
      <c r="C88" s="21" t="s">
        <v>765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4.25">
      <c r="A89" s="30" t="str">
        <f t="shared" si="0"/>
        <v>ZUSZ/31901</v>
      </c>
      <c r="B89" s="31" t="s">
        <v>1058</v>
      </c>
      <c r="C89" s="21" t="s">
        <v>1059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766</v>
      </c>
      <c r="C90" s="21" t="s">
        <v>767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4.25">
      <c r="A91" s="30" t="str">
        <f t="shared" si="0"/>
        <v>ZUSZ/20300</v>
      </c>
      <c r="B91" s="31" t="s">
        <v>768</v>
      </c>
      <c r="C91" s="21" t="s">
        <v>769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770</v>
      </c>
      <c r="C92" s="21" t="s">
        <v>771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772</v>
      </c>
      <c r="C93" s="21" t="s">
        <v>773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774</v>
      </c>
      <c r="C94" s="21" t="s">
        <v>775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4.25">
      <c r="A95" s="30" t="str">
        <f t="shared" si="0"/>
        <v>ZUSZ/20100</v>
      </c>
      <c r="B95" s="32" t="s">
        <v>776</v>
      </c>
      <c r="C95" s="21" t="s">
        <v>777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4.25">
      <c r="A96" s="30" t="str">
        <f t="shared" si="0"/>
        <v>ZUSZ/20101</v>
      </c>
      <c r="B96" s="32" t="s">
        <v>1060</v>
      </c>
      <c r="C96" s="21" t="s">
        <v>1061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4.25">
      <c r="A97" s="30" t="str">
        <f t="shared" si="0"/>
        <v>ZUSZ/20102</v>
      </c>
      <c r="B97" s="32" t="s">
        <v>1062</v>
      </c>
      <c r="C97" s="21" t="s">
        <v>1063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4.25">
      <c r="A98" s="30" t="str">
        <f aca="true" t="shared" si="1" ref="A98:A161">LEFT(B98,14)</f>
        <v>ZUSZ/20110</v>
      </c>
      <c r="B98" s="32" t="s">
        <v>1064</v>
      </c>
      <c r="C98" s="21" t="s">
        <v>1065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4.25">
      <c r="A99" s="30" t="str">
        <f t="shared" si="1"/>
        <v>ZUSZ/20111</v>
      </c>
      <c r="B99" s="32" t="s">
        <v>1066</v>
      </c>
      <c r="C99" s="21" t="s">
        <v>1067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4.25">
      <c r="A100" s="30" t="str">
        <f t="shared" si="1"/>
        <v>ZUSZ/20112</v>
      </c>
      <c r="B100" s="32" t="s">
        <v>1068</v>
      </c>
      <c r="C100" s="21" t="s">
        <v>1069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4.25">
      <c r="A101" s="30" t="str">
        <f t="shared" si="1"/>
        <v>ZUSZ/20203</v>
      </c>
      <c r="B101" s="32" t="s">
        <v>1070</v>
      </c>
      <c r="C101" s="21" t="s">
        <v>1071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4.25">
      <c r="A102" s="30" t="str">
        <f t="shared" si="1"/>
        <v>ZUSZ/20213</v>
      </c>
      <c r="B102" s="32" t="s">
        <v>1072</v>
      </c>
      <c r="C102" s="21" t="s">
        <v>1071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4.25">
      <c r="A103" s="30" t="str">
        <f t="shared" si="1"/>
        <v>ZUSZ/20800</v>
      </c>
      <c r="B103" s="32" t="s">
        <v>784</v>
      </c>
      <c r="C103" s="21" t="s">
        <v>785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4.25">
      <c r="A104" s="30" t="str">
        <f t="shared" si="1"/>
        <v>ZUSZ/20810</v>
      </c>
      <c r="B104" s="32" t="s">
        <v>1073</v>
      </c>
      <c r="C104" s="21" t="s">
        <v>1074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4.25">
      <c r="A105" s="30" t="str">
        <f t="shared" si="1"/>
        <v>ZUSZ/27100</v>
      </c>
      <c r="B105" s="32" t="s">
        <v>778</v>
      </c>
      <c r="C105" s="21" t="s">
        <v>779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4.25">
      <c r="A106" s="30" t="str">
        <f t="shared" si="1"/>
        <v>ZUSZ/27101</v>
      </c>
      <c r="B106" s="32" t="s">
        <v>1075</v>
      </c>
      <c r="C106" s="21" t="s">
        <v>1076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4.25">
      <c r="A107" s="30" t="str">
        <f t="shared" si="1"/>
        <v>ZUSZ/30201</v>
      </c>
      <c r="B107" s="32" t="s">
        <v>780</v>
      </c>
      <c r="C107" s="21" t="s">
        <v>781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1077</v>
      </c>
      <c r="C108" s="21" t="s">
        <v>1078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4.25">
      <c r="A109" s="30" t="str">
        <f t="shared" si="1"/>
        <v>ZUSZ/20104</v>
      </c>
      <c r="B109" s="32" t="s">
        <v>1079</v>
      </c>
      <c r="C109" s="21" t="s">
        <v>1080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4.25">
      <c r="A110" s="30" t="str">
        <f t="shared" si="1"/>
        <v>ZUSZ/20114</v>
      </c>
      <c r="B110" s="32" t="s">
        <v>1081</v>
      </c>
      <c r="C110" s="21" t="s">
        <v>1080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4.25">
      <c r="A111" s="30" t="str">
        <f t="shared" si="1"/>
        <v>ZUSZ/27180</v>
      </c>
      <c r="B111" s="32" t="s">
        <v>1082</v>
      </c>
      <c r="C111" s="21" t="s">
        <v>1083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1084</v>
      </c>
      <c r="C112" s="21" t="s">
        <v>1085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4.25">
      <c r="A113" s="30" t="str">
        <f t="shared" si="1"/>
        <v>ZUSZ/22991</v>
      </c>
      <c r="B113" s="31" t="s">
        <v>1086</v>
      </c>
      <c r="C113" s="21" t="s">
        <v>1087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782</v>
      </c>
      <c r="C114" s="21" t="s">
        <v>783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4.25">
      <c r="A115" s="30" t="str">
        <f t="shared" si="1"/>
        <v>ZUSZ/21200</v>
      </c>
      <c r="B115" s="31" t="s">
        <v>786</v>
      </c>
      <c r="C115" s="21" t="s">
        <v>787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4.25">
      <c r="A116" s="30" t="str">
        <f t="shared" si="1"/>
        <v>ZUSZ/23200</v>
      </c>
      <c r="B116" s="31" t="s">
        <v>788</v>
      </c>
      <c r="C116" s="21" t="s">
        <v>789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4.25">
      <c r="A117" s="30" t="str">
        <f t="shared" si="1"/>
        <v>ZUSZ/23201</v>
      </c>
      <c r="B117" s="31" t="s">
        <v>790</v>
      </c>
      <c r="C117" s="21" t="s">
        <v>791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4.25">
      <c r="A118" s="30" t="str">
        <f t="shared" si="1"/>
        <v>ZUSZ/23400</v>
      </c>
      <c r="B118" s="31" t="s">
        <v>792</v>
      </c>
      <c r="C118" s="21" t="s">
        <v>793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4.25">
      <c r="A119" s="30" t="str">
        <f t="shared" si="1"/>
        <v>ZUSZ/23401</v>
      </c>
      <c r="B119" s="31" t="s">
        <v>1088</v>
      </c>
      <c r="C119" s="21" t="s">
        <v>1089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4.25">
      <c r="A120" s="30" t="str">
        <f t="shared" si="1"/>
        <v>ZUSZ/23410</v>
      </c>
      <c r="B120" s="31" t="s">
        <v>1090</v>
      </c>
      <c r="C120" s="21" t="s">
        <v>1091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4.25">
      <c r="A121" s="30" t="str">
        <f t="shared" si="1"/>
        <v>ZUSZ/24300</v>
      </c>
      <c r="B121" s="31" t="s">
        <v>1092</v>
      </c>
      <c r="C121" s="21" t="s">
        <v>1093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4.25">
      <c r="A122" s="30" t="str">
        <f t="shared" si="1"/>
        <v>ZUSZ/24301</v>
      </c>
      <c r="B122" s="31" t="s">
        <v>1094</v>
      </c>
      <c r="C122" s="21" t="s">
        <v>1095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4.25">
      <c r="A123" s="30" t="str">
        <f t="shared" si="1"/>
        <v>ZUSZ/24302</v>
      </c>
      <c r="B123" s="31" t="s">
        <v>1096</v>
      </c>
      <c r="C123" s="21" t="s">
        <v>1097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4.25">
      <c r="A124" s="30" t="str">
        <f t="shared" si="1"/>
        <v>ZUSZ/24310</v>
      </c>
      <c r="B124" s="31" t="s">
        <v>1098</v>
      </c>
      <c r="C124" s="21" t="s">
        <v>1099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4.25">
      <c r="A125" s="30" t="str">
        <f t="shared" si="1"/>
        <v>ZUSZ/24320</v>
      </c>
      <c r="B125" s="31" t="s">
        <v>1100</v>
      </c>
      <c r="C125" s="21" t="s">
        <v>1101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4.25">
      <c r="A126" s="30" t="str">
        <f t="shared" si="1"/>
        <v>ZUSZ/24330</v>
      </c>
      <c r="B126" s="31" t="s">
        <v>1102</v>
      </c>
      <c r="C126" s="21" t="s">
        <v>1103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4.25">
      <c r="A127" s="30" t="str">
        <f t="shared" si="1"/>
        <v>ZUSZ/24390</v>
      </c>
      <c r="B127" s="31" t="s">
        <v>1104</v>
      </c>
      <c r="C127" s="21" t="s">
        <v>1105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4.25">
      <c r="A128" s="30" t="str">
        <f t="shared" si="1"/>
        <v>ZUSZ/24722</v>
      </c>
      <c r="B128" s="31" t="s">
        <v>1106</v>
      </c>
      <c r="C128" s="21" t="s">
        <v>1107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4.25">
      <c r="A129" s="30" t="str">
        <f t="shared" si="1"/>
        <v>ZUSZ/25806</v>
      </c>
      <c r="B129" s="31" t="s">
        <v>1108</v>
      </c>
      <c r="C129" s="21" t="s">
        <v>1109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4.25">
      <c r="A130" s="30" t="str">
        <f t="shared" si="1"/>
        <v>ZUSZ/27110</v>
      </c>
      <c r="B130" s="31" t="s">
        <v>1110</v>
      </c>
      <c r="C130" s="21" t="s">
        <v>1111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4.25">
      <c r="A131" s="30" t="str">
        <f t="shared" si="1"/>
        <v>ZUSZ/27120</v>
      </c>
      <c r="B131" s="31" t="s">
        <v>1112</v>
      </c>
      <c r="C131" s="21" t="s">
        <v>1113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4.25">
      <c r="A132" s="30" t="str">
        <f t="shared" si="1"/>
        <v>ZUSZ/27121</v>
      </c>
      <c r="B132" s="31" t="s">
        <v>1114</v>
      </c>
      <c r="C132" s="21" t="s">
        <v>1115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4.25">
      <c r="A133" s="30" t="str">
        <f t="shared" si="1"/>
        <v>ZUSZ/28801</v>
      </c>
      <c r="B133" s="31" t="s">
        <v>1116</v>
      </c>
      <c r="C133" s="21" t="s">
        <v>1117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794</v>
      </c>
      <c r="C134" s="21" t="s">
        <v>795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4.25">
      <c r="A135" s="30" t="str">
        <f t="shared" si="1"/>
        <v>ZUSZ/24201</v>
      </c>
      <c r="B135" s="31" t="s">
        <v>796</v>
      </c>
      <c r="C135" s="21" t="s">
        <v>797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4.25">
      <c r="A136" s="30" t="str">
        <f t="shared" si="1"/>
        <v>ZUSZ/24291</v>
      </c>
      <c r="B136" s="31" t="s">
        <v>1118</v>
      </c>
      <c r="C136" s="21" t="s">
        <v>1119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798</v>
      </c>
      <c r="C137" s="21" t="s">
        <v>799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4.25">
      <c r="A138" s="30" t="str">
        <f t="shared" si="1"/>
        <v>ZUSZ/23600</v>
      </c>
      <c r="B138" s="31" t="s">
        <v>1120</v>
      </c>
      <c r="C138" s="21" t="s">
        <v>1121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4.25">
      <c r="A139" s="30" t="str">
        <f t="shared" si="1"/>
        <v>ZUSZ/24600</v>
      </c>
      <c r="B139" s="31" t="s">
        <v>1122</v>
      </c>
      <c r="C139" s="21" t="s">
        <v>1123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4.25">
      <c r="A140" s="30" t="str">
        <f t="shared" si="1"/>
        <v>ZUSZ/27130</v>
      </c>
      <c r="B140" s="31" t="s">
        <v>800</v>
      </c>
      <c r="C140" s="21" t="s">
        <v>801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802</v>
      </c>
      <c r="C141" s="21" t="s">
        <v>803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804</v>
      </c>
      <c r="C142" s="21" t="s">
        <v>805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1124</v>
      </c>
      <c r="C143" s="21" t="s">
        <v>1125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4.25">
      <c r="A144" s="30" t="str">
        <f t="shared" si="1"/>
        <v>ZUSZ/15200</v>
      </c>
      <c r="B144" s="32" t="s">
        <v>1126</v>
      </c>
      <c r="C144" s="21" t="s">
        <v>753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4.25">
      <c r="A145" s="30" t="str">
        <f t="shared" si="1"/>
        <v>ZUSZ/15901</v>
      </c>
      <c r="B145" s="32" t="s">
        <v>1127</v>
      </c>
      <c r="C145" s="21" t="s">
        <v>1128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1129</v>
      </c>
      <c r="C146" s="21" t="s">
        <v>1130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4.25">
      <c r="A147" s="30" t="str">
        <f t="shared" si="1"/>
        <v>ZUSZ/12190</v>
      </c>
      <c r="B147" s="32" t="s">
        <v>1131</v>
      </c>
      <c r="C147" s="21" t="s">
        <v>1132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806</v>
      </c>
      <c r="C148" s="21" t="s">
        <v>807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808</v>
      </c>
      <c r="C149" s="21" t="s">
        <v>809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4.25">
      <c r="A150" s="30" t="str">
        <f t="shared" si="1"/>
        <v>ZUSZ/10100</v>
      </c>
      <c r="B150" s="33" t="s">
        <v>810</v>
      </c>
      <c r="C150" s="21" t="s">
        <v>811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4.25">
      <c r="A151" s="30" t="str">
        <f t="shared" si="1"/>
        <v>ZUSZ/10200</v>
      </c>
      <c r="B151" s="33" t="s">
        <v>812</v>
      </c>
      <c r="C151" s="21" t="s">
        <v>813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4.25">
      <c r="A152" s="30" t="str">
        <f t="shared" si="1"/>
        <v>ZUSZ/10201</v>
      </c>
      <c r="B152" s="33" t="s">
        <v>814</v>
      </c>
      <c r="C152" s="21" t="s">
        <v>815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4.25">
      <c r="A153" s="30" t="str">
        <f t="shared" si="1"/>
        <v>ZUSZ/10202</v>
      </c>
      <c r="B153" s="33" t="s">
        <v>1133</v>
      </c>
      <c r="C153" s="21" t="s">
        <v>1134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4.25">
      <c r="A154" s="30" t="str">
        <f t="shared" si="1"/>
        <v>ZUSZ/10203</v>
      </c>
      <c r="B154" s="33" t="s">
        <v>816</v>
      </c>
      <c r="C154" s="21" t="s">
        <v>817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4.25">
      <c r="A155" s="30" t="str">
        <f t="shared" si="1"/>
        <v>ZUSZ/10204</v>
      </c>
      <c r="B155" s="33" t="s">
        <v>1135</v>
      </c>
      <c r="C155" s="21" t="s">
        <v>1136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4.25">
      <c r="A156" s="30" t="str">
        <f t="shared" si="1"/>
        <v>ZUSZ/10205</v>
      </c>
      <c r="B156" s="33" t="s">
        <v>1137</v>
      </c>
      <c r="C156" s="21" t="s">
        <v>1138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4.25">
      <c r="A157" s="30" t="str">
        <f t="shared" si="1"/>
        <v>ZUSZ/10206</v>
      </c>
      <c r="B157" s="33" t="s">
        <v>1139</v>
      </c>
      <c r="C157" s="21" t="s">
        <v>1140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4.25">
      <c r="A158" s="30" t="str">
        <f t="shared" si="1"/>
        <v>ZUSZ/10207</v>
      </c>
      <c r="B158" s="33" t="s">
        <v>1141</v>
      </c>
      <c r="C158" s="21" t="s">
        <v>1142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4.25">
      <c r="A159" s="30" t="str">
        <f t="shared" si="1"/>
        <v>ZUSZ/10208</v>
      </c>
      <c r="B159" s="33" t="s">
        <v>1143</v>
      </c>
      <c r="C159" s="21" t="s">
        <v>1144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4.25">
      <c r="A160" s="30" t="str">
        <f t="shared" si="1"/>
        <v>ZUSZ/11200</v>
      </c>
      <c r="B160" s="33" t="s">
        <v>818</v>
      </c>
      <c r="C160" s="21" t="s">
        <v>819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4.25">
      <c r="A161" s="30" t="str">
        <f t="shared" si="1"/>
        <v>ZUSZ/11201</v>
      </c>
      <c r="B161" s="33" t="s">
        <v>820</v>
      </c>
      <c r="C161" s="21" t="s">
        <v>821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4.25">
      <c r="A162" s="30" t="str">
        <f aca="true" t="shared" si="2" ref="A162:A225">LEFT(B162,14)</f>
        <v>ZUSZ/11210</v>
      </c>
      <c r="B162" s="33" t="s">
        <v>1145</v>
      </c>
      <c r="C162" s="21" t="s">
        <v>1146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4.25">
      <c r="A163" s="30" t="str">
        <f t="shared" si="2"/>
        <v>ZUSZ/11296</v>
      </c>
      <c r="B163" s="33" t="s">
        <v>1147</v>
      </c>
      <c r="C163" s="21" t="s">
        <v>1148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4.25">
      <c r="A164" s="30" t="str">
        <f t="shared" si="2"/>
        <v>ZUSZ/11297</v>
      </c>
      <c r="B164" s="33" t="s">
        <v>1149</v>
      </c>
      <c r="C164" s="21" t="s">
        <v>1150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4.25">
      <c r="A165" s="30" t="str">
        <f t="shared" si="2"/>
        <v>ZUSZ/11298</v>
      </c>
      <c r="B165" s="33" t="s">
        <v>822</v>
      </c>
      <c r="C165" s="21" t="s">
        <v>823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4.25">
      <c r="A166" s="30" t="str">
        <f t="shared" si="2"/>
        <v>ZUSZ/11299</v>
      </c>
      <c r="B166" s="33" t="s">
        <v>824</v>
      </c>
      <c r="C166" s="21" t="s">
        <v>825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4.25">
      <c r="A167" s="30" t="str">
        <f t="shared" si="2"/>
        <v>ZUSZ/11310</v>
      </c>
      <c r="B167" s="33" t="s">
        <v>826</v>
      </c>
      <c r="C167" s="21" t="s">
        <v>827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4.25">
      <c r="A168" s="30" t="str">
        <f t="shared" si="2"/>
        <v>ZUSZ/11330</v>
      </c>
      <c r="B168" s="33" t="s">
        <v>1151</v>
      </c>
      <c r="C168" s="21" t="s">
        <v>1152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4.25">
      <c r="A169" s="30" t="str">
        <f t="shared" si="2"/>
        <v>ZUSZ/11340</v>
      </c>
      <c r="B169" s="33" t="s">
        <v>1153</v>
      </c>
      <c r="C169" s="21" t="s">
        <v>1154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4.25">
      <c r="A170" s="30" t="str">
        <f t="shared" si="2"/>
        <v>ZUSZ/11350</v>
      </c>
      <c r="B170" s="33" t="s">
        <v>1155</v>
      </c>
      <c r="C170" s="21" t="s">
        <v>1156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4.25">
      <c r="A171" s="30" t="str">
        <f t="shared" si="2"/>
        <v>ZUSZ/11360</v>
      </c>
      <c r="B171" s="33" t="s">
        <v>1157</v>
      </c>
      <c r="C171" s="21" t="s">
        <v>1158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4.25">
      <c r="A172" s="30" t="str">
        <f t="shared" si="2"/>
        <v>ZUSZ/11370</v>
      </c>
      <c r="B172" s="33" t="s">
        <v>828</v>
      </c>
      <c r="C172" s="21" t="s">
        <v>829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4.25">
      <c r="A173" s="30" t="str">
        <f t="shared" si="2"/>
        <v>ZUSZ/11380</v>
      </c>
      <c r="B173" s="33" t="s">
        <v>1159</v>
      </c>
      <c r="C173" s="21" t="s">
        <v>1160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4.25">
      <c r="A174" s="30" t="str">
        <f t="shared" si="2"/>
        <v>ZUSZ/11396</v>
      </c>
      <c r="B174" s="33" t="s">
        <v>1161</v>
      </c>
      <c r="C174" s="21" t="s">
        <v>1162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4.25">
      <c r="A175" s="30" t="str">
        <f t="shared" si="2"/>
        <v>ZUSZ/11397</v>
      </c>
      <c r="B175" s="33" t="s">
        <v>1163</v>
      </c>
      <c r="C175" s="21" t="s">
        <v>1164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4.25">
      <c r="A176" s="30" t="str">
        <f t="shared" si="2"/>
        <v>ZUSZ/11398</v>
      </c>
      <c r="B176" s="33" t="s">
        <v>830</v>
      </c>
      <c r="C176" s="21" t="s">
        <v>831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4.25">
      <c r="A177" s="30" t="str">
        <f t="shared" si="2"/>
        <v>ZUSZ/11399</v>
      </c>
      <c r="B177" s="33" t="s">
        <v>832</v>
      </c>
      <c r="C177" s="21" t="s">
        <v>833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4.25">
      <c r="A178" s="30" t="str">
        <f t="shared" si="2"/>
        <v>ZUSZ/11400</v>
      </c>
      <c r="B178" s="33" t="s">
        <v>834</v>
      </c>
      <c r="C178" s="21" t="s">
        <v>835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4.25">
      <c r="A179" s="30" t="str">
        <f t="shared" si="2"/>
        <v>ZUSZ/11496</v>
      </c>
      <c r="B179" s="33" t="s">
        <v>1165</v>
      </c>
      <c r="C179" s="21" t="s">
        <v>1166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4.25">
      <c r="A180" s="30" t="str">
        <f t="shared" si="2"/>
        <v>ZUSZ/11497</v>
      </c>
      <c r="B180" s="33" t="s">
        <v>1167</v>
      </c>
      <c r="C180" s="21" t="s">
        <v>1168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4.25">
      <c r="A181" s="30" t="str">
        <f t="shared" si="2"/>
        <v>ZUSZ/11498</v>
      </c>
      <c r="B181" s="33" t="s">
        <v>836</v>
      </c>
      <c r="C181" s="21" t="s">
        <v>837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4.25">
      <c r="A182" s="30" t="str">
        <f t="shared" si="2"/>
        <v>ZUSZ/11499</v>
      </c>
      <c r="B182" s="33" t="s">
        <v>838</v>
      </c>
      <c r="C182" s="21" t="s">
        <v>839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4.25">
      <c r="A183" s="30" t="str">
        <f t="shared" si="2"/>
        <v>ZUSZ/11596</v>
      </c>
      <c r="B183" s="33" t="s">
        <v>1169</v>
      </c>
      <c r="C183" s="21" t="s">
        <v>1170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4.25">
      <c r="A184" s="30" t="str">
        <f t="shared" si="2"/>
        <v>ZUSZ/11597</v>
      </c>
      <c r="B184" s="33" t="s">
        <v>1171</v>
      </c>
      <c r="C184" s="21" t="s">
        <v>1172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4.25">
      <c r="A185" s="30" t="str">
        <f t="shared" si="2"/>
        <v>ZUSZ/12000</v>
      </c>
      <c r="B185" s="33" t="s">
        <v>840</v>
      </c>
      <c r="C185" s="21" t="s">
        <v>841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4.25">
      <c r="A186" s="30" t="str">
        <f t="shared" si="2"/>
        <v>ZUSZ/12001</v>
      </c>
      <c r="B186" s="33" t="s">
        <v>842</v>
      </c>
      <c r="C186" s="21" t="s">
        <v>843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4.25">
      <c r="A187" s="30" t="str">
        <f t="shared" si="2"/>
        <v>ZUSZ/12010</v>
      </c>
      <c r="B187" s="33" t="s">
        <v>1173</v>
      </c>
      <c r="C187" s="21" t="s">
        <v>1174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4.25">
      <c r="A188" s="30" t="str">
        <f t="shared" si="2"/>
        <v>ZUSZ/12070</v>
      </c>
      <c r="B188" s="33" t="s">
        <v>1175</v>
      </c>
      <c r="C188" s="21" t="s">
        <v>1176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4.25">
      <c r="A189" s="30" t="str">
        <f t="shared" si="2"/>
        <v>ZUSZ/12096</v>
      </c>
      <c r="B189" s="33" t="s">
        <v>1177</v>
      </c>
      <c r="C189" s="21" t="s">
        <v>1178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4.25">
      <c r="A190" s="30" t="str">
        <f t="shared" si="2"/>
        <v>ZUSZ/12097</v>
      </c>
      <c r="B190" s="33" t="s">
        <v>1179</v>
      </c>
      <c r="C190" s="21" t="s">
        <v>1180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4.25">
      <c r="A191" s="30" t="str">
        <f t="shared" si="2"/>
        <v>ZUSZ/12098</v>
      </c>
      <c r="B191" s="33" t="s">
        <v>844</v>
      </c>
      <c r="C191" s="21" t="s">
        <v>845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4.25">
      <c r="A192" s="30" t="str">
        <f t="shared" si="2"/>
        <v>ZUSZ/12099</v>
      </c>
      <c r="B192" s="33" t="s">
        <v>846</v>
      </c>
      <c r="C192" s="21" t="s">
        <v>847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4.25">
      <c r="A193" s="30" t="str">
        <f t="shared" si="2"/>
        <v>ZUSZ/12100</v>
      </c>
      <c r="B193" s="33" t="s">
        <v>848</v>
      </c>
      <c r="C193" s="21" t="s">
        <v>849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4.25">
      <c r="A194" s="30" t="str">
        <f t="shared" si="2"/>
        <v>ZUSZ/12101</v>
      </c>
      <c r="B194" s="33" t="s">
        <v>1181</v>
      </c>
      <c r="C194" s="21" t="s">
        <v>1182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4.25">
      <c r="A195" s="30" t="str">
        <f t="shared" si="2"/>
        <v>ZUSZ/12110</v>
      </c>
      <c r="B195" s="33" t="s">
        <v>1183</v>
      </c>
      <c r="C195" s="21" t="s">
        <v>1184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4.25">
      <c r="A196" s="30" t="str">
        <f t="shared" si="2"/>
        <v>ZUSZ/12170</v>
      </c>
      <c r="B196" s="33" t="s">
        <v>850</v>
      </c>
      <c r="C196" s="21" t="s">
        <v>851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4.25">
      <c r="A197" s="30" t="str">
        <f t="shared" si="2"/>
        <v>ZUSZ/12191</v>
      </c>
      <c r="B197" s="33" t="s">
        <v>1185</v>
      </c>
      <c r="C197" s="21" t="s">
        <v>1186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4.25">
      <c r="A198" s="30" t="str">
        <f t="shared" si="2"/>
        <v>ZUSZ/12193</v>
      </c>
      <c r="B198" s="33" t="s">
        <v>1187</v>
      </c>
      <c r="C198" s="21" t="s">
        <v>1188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4.25">
      <c r="A199" s="30" t="str">
        <f t="shared" si="2"/>
        <v>ZUSZ/12300</v>
      </c>
      <c r="B199" s="33" t="s">
        <v>852</v>
      </c>
      <c r="C199" s="21" t="s">
        <v>853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4.25">
      <c r="A200" s="30" t="str">
        <f t="shared" si="2"/>
        <v>ZUSZ/12700</v>
      </c>
      <c r="B200" s="33" t="s">
        <v>854</v>
      </c>
      <c r="C200" s="21" t="s">
        <v>855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4.25">
      <c r="A201" s="30" t="str">
        <f t="shared" si="2"/>
        <v>ZUSZ/12702</v>
      </c>
      <c r="B201" s="33" t="s">
        <v>856</v>
      </c>
      <c r="C201" s="21" t="s">
        <v>857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4.25">
      <c r="A202" s="30" t="str">
        <f t="shared" si="2"/>
        <v>ZUSZ/12710</v>
      </c>
      <c r="B202" s="33" t="s">
        <v>1189</v>
      </c>
      <c r="C202" s="21" t="s">
        <v>1190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4.25">
      <c r="A203" s="30" t="str">
        <f t="shared" si="2"/>
        <v>ZUSZ/12711</v>
      </c>
      <c r="B203" s="33" t="s">
        <v>1191</v>
      </c>
      <c r="C203" s="21" t="s">
        <v>1192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4.25">
      <c r="A204" s="30" t="str">
        <f t="shared" si="2"/>
        <v>ZUSZ/12712</v>
      </c>
      <c r="B204" s="33" t="s">
        <v>1193</v>
      </c>
      <c r="C204" s="21" t="s">
        <v>1194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4.25">
      <c r="A205" s="30" t="str">
        <f t="shared" si="2"/>
        <v>ZUSZ/12713</v>
      </c>
      <c r="B205" s="33" t="s">
        <v>1195</v>
      </c>
      <c r="C205" s="21" t="s">
        <v>1196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4.25">
      <c r="A206" s="30" t="str">
        <f t="shared" si="2"/>
        <v>ZUSZ/12714</v>
      </c>
      <c r="B206" s="33" t="s">
        <v>1197</v>
      </c>
      <c r="C206" s="21" t="s">
        <v>1198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4.25">
      <c r="A207" s="30" t="str">
        <f t="shared" si="2"/>
        <v>ZUSZ/12796</v>
      </c>
      <c r="B207" s="33" t="s">
        <v>1199</v>
      </c>
      <c r="C207" s="21" t="s">
        <v>1200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4.25">
      <c r="A208" s="30" t="str">
        <f t="shared" si="2"/>
        <v>ZUSZ/12797</v>
      </c>
      <c r="B208" s="33" t="s">
        <v>1201</v>
      </c>
      <c r="C208" s="21" t="s">
        <v>1202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4.25">
      <c r="A209" s="30" t="str">
        <f t="shared" si="2"/>
        <v>ZUSZ/12798</v>
      </c>
      <c r="B209" s="33" t="s">
        <v>858</v>
      </c>
      <c r="C209" s="21" t="s">
        <v>859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4.25">
      <c r="A210" s="30" t="str">
        <f t="shared" si="2"/>
        <v>ZUSZ/12799</v>
      </c>
      <c r="B210" s="33" t="s">
        <v>860</v>
      </c>
      <c r="C210" s="21" t="s">
        <v>861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4.25">
      <c r="A211" s="30" t="str">
        <f t="shared" si="2"/>
        <v>ZUSZ/12800</v>
      </c>
      <c r="B211" s="33" t="s">
        <v>862</v>
      </c>
      <c r="C211" s="21" t="s">
        <v>863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4.25">
      <c r="A212" s="30" t="str">
        <f t="shared" si="2"/>
        <v>ZUSZ/12801</v>
      </c>
      <c r="B212" s="33" t="s">
        <v>1203</v>
      </c>
      <c r="C212" s="21" t="s">
        <v>1204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4.25">
      <c r="A213" s="30" t="str">
        <f t="shared" si="2"/>
        <v>ZUSZ/12870</v>
      </c>
      <c r="B213" s="33" t="s">
        <v>1205</v>
      </c>
      <c r="C213" s="21" t="s">
        <v>1206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4.25">
      <c r="A214" s="30" t="str">
        <f t="shared" si="2"/>
        <v>ZUSZ/12871</v>
      </c>
      <c r="B214" s="33" t="s">
        <v>864</v>
      </c>
      <c r="C214" s="21" t="s">
        <v>865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4.25">
      <c r="A215" s="30" t="str">
        <f t="shared" si="2"/>
        <v>ZUSZ/12899</v>
      </c>
      <c r="B215" s="33" t="s">
        <v>1207</v>
      </c>
      <c r="C215" s="21" t="s">
        <v>1208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4.25">
      <c r="A216" s="30" t="str">
        <f t="shared" si="2"/>
        <v>ZUSZ/13500</v>
      </c>
      <c r="B216" s="33" t="s">
        <v>866</v>
      </c>
      <c r="C216" s="21" t="s">
        <v>867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4.25">
      <c r="A217" s="30" t="str">
        <f t="shared" si="2"/>
        <v>ZUSZ/13510</v>
      </c>
      <c r="B217" s="33" t="s">
        <v>1209</v>
      </c>
      <c r="C217" s="21" t="s">
        <v>1210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4.25">
      <c r="A218" s="30" t="str">
        <f t="shared" si="2"/>
        <v>ZUSZ/13596</v>
      </c>
      <c r="B218" s="33" t="s">
        <v>1211</v>
      </c>
      <c r="C218" s="21" t="s">
        <v>1212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4.25">
      <c r="A219" s="30" t="str">
        <f t="shared" si="2"/>
        <v>ZUSZ/13597</v>
      </c>
      <c r="B219" s="33" t="s">
        <v>1213</v>
      </c>
      <c r="C219" s="21" t="s">
        <v>1214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4.25">
      <c r="A220" s="30" t="str">
        <f t="shared" si="2"/>
        <v>ZUSZ/13598</v>
      </c>
      <c r="B220" s="33" t="s">
        <v>868</v>
      </c>
      <c r="C220" s="21" t="s">
        <v>869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4.25">
      <c r="A221" s="30" t="str">
        <f t="shared" si="2"/>
        <v>ZUSZ/13599</v>
      </c>
      <c r="B221" s="33" t="s">
        <v>870</v>
      </c>
      <c r="C221" s="21" t="s">
        <v>871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4.25">
      <c r="A222" s="30" t="str">
        <f t="shared" si="2"/>
        <v>ZUSZ/13600</v>
      </c>
      <c r="B222" s="33" t="s">
        <v>872</v>
      </c>
      <c r="C222" s="21" t="s">
        <v>873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4.25">
      <c r="A223" s="30" t="str">
        <f t="shared" si="2"/>
        <v>ZUSZ/13900</v>
      </c>
      <c r="B223" s="33" t="s">
        <v>874</v>
      </c>
      <c r="C223" s="21" t="s">
        <v>875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4.25">
      <c r="A224" s="30" t="str">
        <f t="shared" si="2"/>
        <v>ZUSZ/14200</v>
      </c>
      <c r="B224" s="33" t="s">
        <v>880</v>
      </c>
      <c r="C224" s="21" t="s">
        <v>881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4.25">
      <c r="A225" s="30" t="str">
        <f t="shared" si="2"/>
        <v>ZUSZ/18100</v>
      </c>
      <c r="B225" s="33" t="s">
        <v>1215</v>
      </c>
      <c r="C225" s="21" t="s">
        <v>1216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4.25">
      <c r="A226" s="30" t="str">
        <f aca="true" t="shared" si="3" ref="A226:A289">LEFT(B226,14)</f>
        <v>ZUSZ/18200</v>
      </c>
      <c r="B226" s="33" t="s">
        <v>1217</v>
      </c>
      <c r="C226" s="21" t="s">
        <v>1218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4.25">
      <c r="A227" s="30" t="str">
        <f t="shared" si="3"/>
        <v>ZUSZ/18300</v>
      </c>
      <c r="B227" s="33" t="s">
        <v>1219</v>
      </c>
      <c r="C227" s="21" t="s">
        <v>1220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4.25">
      <c r="A228" s="30" t="str">
        <f t="shared" si="3"/>
        <v>ZUSZ/18400</v>
      </c>
      <c r="B228" s="33" t="s">
        <v>1221</v>
      </c>
      <c r="C228" s="21" t="s">
        <v>1222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4.25">
      <c r="A229" s="30" t="str">
        <f t="shared" si="3"/>
        <v>ZUSZ/18800</v>
      </c>
      <c r="B229" s="33" t="s">
        <v>1223</v>
      </c>
      <c r="C229" s="21" t="s">
        <v>1224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4.25">
      <c r="A230" s="30" t="str">
        <f t="shared" si="3"/>
        <v>ZUSZ/18801</v>
      </c>
      <c r="B230" s="33" t="s">
        <v>1225</v>
      </c>
      <c r="C230" s="21" t="s">
        <v>1226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876</v>
      </c>
      <c r="C231" s="21" t="s">
        <v>877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4.25">
      <c r="A232" s="30" t="str">
        <f t="shared" si="3"/>
        <v>ZUSZ/14900</v>
      </c>
      <c r="B232" s="33" t="s">
        <v>878</v>
      </c>
      <c r="C232" s="21" t="s">
        <v>879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882</v>
      </c>
      <c r="C233" s="21" t="s">
        <v>883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4.25">
      <c r="A234" s="30" t="str">
        <f t="shared" si="3"/>
        <v>ZUSZ/64100</v>
      </c>
      <c r="B234" s="28" t="s">
        <v>884</v>
      </c>
      <c r="C234" s="21" t="s">
        <v>885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4.25">
      <c r="A235" s="30" t="str">
        <f t="shared" si="3"/>
        <v>ZUSZ/64101</v>
      </c>
      <c r="B235" s="28" t="s">
        <v>886</v>
      </c>
      <c r="C235" s="21" t="s">
        <v>887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4.25">
      <c r="A236" s="30" t="str">
        <f t="shared" si="3"/>
        <v>ZUSZ/64102</v>
      </c>
      <c r="B236" s="28" t="s">
        <v>888</v>
      </c>
      <c r="C236" s="21" t="s">
        <v>889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4.25">
      <c r="A237" s="30" t="str">
        <f t="shared" si="3"/>
        <v>ZUSZ/64103</v>
      </c>
      <c r="B237" s="28" t="s">
        <v>890</v>
      </c>
      <c r="C237" s="21" t="s">
        <v>891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4.25">
      <c r="A238" s="30" t="str">
        <f t="shared" si="3"/>
        <v>ZUSZ/64104</v>
      </c>
      <c r="B238" s="28" t="s">
        <v>892</v>
      </c>
      <c r="C238" s="21" t="s">
        <v>893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4.25">
      <c r="A239" s="30" t="str">
        <f t="shared" si="3"/>
        <v>ZUSZ/64105</v>
      </c>
      <c r="B239" s="28" t="s">
        <v>894</v>
      </c>
      <c r="C239" s="21" t="s">
        <v>895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4.25">
      <c r="A240" s="30" t="str">
        <f t="shared" si="3"/>
        <v>ZUSZ/64107</v>
      </c>
      <c r="B240" s="28" t="s">
        <v>896</v>
      </c>
      <c r="C240" s="21" t="s">
        <v>897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4.25">
      <c r="A241" s="30" t="str">
        <f t="shared" si="3"/>
        <v>ZUSZ/64109</v>
      </c>
      <c r="B241" s="28" t="s">
        <v>898</v>
      </c>
      <c r="C241" s="21" t="s">
        <v>899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4.25">
      <c r="A242" s="30" t="str">
        <f t="shared" si="3"/>
        <v>ZUSZ/66100</v>
      </c>
      <c r="B242" s="28" t="s">
        <v>1227</v>
      </c>
      <c r="C242" s="21" t="s">
        <v>1228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4.25">
      <c r="A243" s="30" t="str">
        <f t="shared" si="3"/>
        <v>ZUSZ/66110</v>
      </c>
      <c r="B243" s="28" t="s">
        <v>1229</v>
      </c>
      <c r="C243" s="21" t="s">
        <v>1230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98</v>
      </c>
      <c r="C244" s="20" t="s">
        <v>99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900</v>
      </c>
      <c r="C245" s="14" t="s">
        <v>901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902</v>
      </c>
      <c r="C246" s="21" t="s">
        <v>903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4.25">
      <c r="A247" s="30" t="str">
        <f t="shared" si="3"/>
        <v>ZUSZ/80100</v>
      </c>
      <c r="B247" s="28" t="s">
        <v>904</v>
      </c>
      <c r="C247" s="21" t="s">
        <v>905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906</v>
      </c>
      <c r="C248" s="14" t="s">
        <v>907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908</v>
      </c>
      <c r="C249" s="21" t="s">
        <v>909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1231</v>
      </c>
      <c r="C250" s="21" t="s">
        <v>1232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1233</v>
      </c>
      <c r="C251" s="21" t="s">
        <v>1234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4.25">
      <c r="A252" s="30" t="str">
        <f t="shared" si="3"/>
        <v>ZUSZ/84119</v>
      </c>
      <c r="B252" s="32" t="s">
        <v>1235</v>
      </c>
      <c r="C252" s="21" t="s">
        <v>1236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1237</v>
      </c>
      <c r="C253" s="21" t="s">
        <v>1238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4.25">
      <c r="A254" s="30" t="str">
        <f t="shared" si="3"/>
        <v>ZUSZ/84100</v>
      </c>
      <c r="B254" s="32" t="s">
        <v>1239</v>
      </c>
      <c r="C254" s="21" t="s">
        <v>1240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4.25">
      <c r="A255" s="30" t="str">
        <f t="shared" si="3"/>
        <v>ZUSZ/84110</v>
      </c>
      <c r="B255" s="32" t="s">
        <v>1241</v>
      </c>
      <c r="C255" s="21" t="s">
        <v>1242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4.25">
      <c r="A256" s="30" t="str">
        <f t="shared" si="3"/>
        <v>ZUSZ/84118</v>
      </c>
      <c r="B256" s="32" t="s">
        <v>1243</v>
      </c>
      <c r="C256" s="21" t="s">
        <v>1244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910</v>
      </c>
      <c r="C257" s="21" t="s">
        <v>911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912</v>
      </c>
      <c r="C258" s="21" t="s">
        <v>913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4.25">
      <c r="A259" s="30" t="str">
        <f t="shared" si="3"/>
        <v>ZUSZ/84120</v>
      </c>
      <c r="B259" s="32" t="s">
        <v>914</v>
      </c>
      <c r="C259" s="21" t="s">
        <v>915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4.25">
      <c r="A260" s="30" t="str">
        <f t="shared" si="3"/>
        <v>ZUSZ/84121</v>
      </c>
      <c r="B260" s="32" t="s">
        <v>916</v>
      </c>
      <c r="C260" s="21" t="s">
        <v>917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4.25">
      <c r="A261" s="30" t="str">
        <f t="shared" si="3"/>
        <v>ZUSZ/84122</v>
      </c>
      <c r="B261" s="32" t="s">
        <v>918</v>
      </c>
      <c r="C261" s="21" t="s">
        <v>919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4.25">
      <c r="A262" s="30" t="str">
        <f t="shared" si="3"/>
        <v>ZUSZ/84123</v>
      </c>
      <c r="B262" s="32" t="s">
        <v>1245</v>
      </c>
      <c r="C262" s="21" t="s">
        <v>1246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1247</v>
      </c>
      <c r="C263" s="21" t="s">
        <v>1248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1249</v>
      </c>
      <c r="C264" s="21" t="s">
        <v>1250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1251</v>
      </c>
      <c r="C265" s="21" t="s">
        <v>1252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4.25">
      <c r="A266" s="30" t="str">
        <f t="shared" si="3"/>
        <v>ZUSZ/21102</v>
      </c>
      <c r="B266" s="32" t="s">
        <v>1253</v>
      </c>
      <c r="C266" s="21" t="s">
        <v>1254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920</v>
      </c>
      <c r="C267" s="21" t="s">
        <v>921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1255</v>
      </c>
      <c r="C268" s="21" t="s">
        <v>1250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922</v>
      </c>
      <c r="C269" s="21" t="s">
        <v>923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924</v>
      </c>
      <c r="C270" s="21" t="s">
        <v>775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4.25">
      <c r="A271" s="30" t="str">
        <f t="shared" si="3"/>
        <v>ZUSZ/20103</v>
      </c>
      <c r="B271" s="33" t="s">
        <v>1256</v>
      </c>
      <c r="C271" s="21" t="s">
        <v>1257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4.25">
      <c r="A272" s="30" t="str">
        <f t="shared" si="3"/>
        <v>ZUSZ/20113</v>
      </c>
      <c r="B272" s="33" t="s">
        <v>1258</v>
      </c>
      <c r="C272" s="21" t="s">
        <v>1257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4.25">
      <c r="A273" s="30" t="str">
        <f t="shared" si="3"/>
        <v>ZUSZ/20200</v>
      </c>
      <c r="B273" s="33" t="s">
        <v>925</v>
      </c>
      <c r="C273" s="21" t="s">
        <v>926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4.25">
      <c r="A274" s="30" t="str">
        <f t="shared" si="3"/>
        <v>ZUSZ/20201</v>
      </c>
      <c r="B274" s="33" t="s">
        <v>1259</v>
      </c>
      <c r="C274" s="21" t="s">
        <v>1260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4.25">
      <c r="A275" s="30" t="str">
        <f t="shared" si="3"/>
        <v>ZUSZ/20202</v>
      </c>
      <c r="B275" s="33" t="s">
        <v>1261</v>
      </c>
      <c r="C275" s="21" t="s">
        <v>1262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4.25">
      <c r="A276" s="30" t="str">
        <f t="shared" si="3"/>
        <v>ZUSZ/20210</v>
      </c>
      <c r="B276" s="33" t="s">
        <v>927</v>
      </c>
      <c r="C276" s="21" t="s">
        <v>928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4.25">
      <c r="A277" s="30" t="str">
        <f t="shared" si="3"/>
        <v>ZUSZ/20211</v>
      </c>
      <c r="B277" s="33" t="s">
        <v>1263</v>
      </c>
      <c r="C277" s="21" t="s">
        <v>1260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4.25">
      <c r="A278" s="30" t="str">
        <f t="shared" si="3"/>
        <v>ZUSZ/30102</v>
      </c>
      <c r="B278" s="33" t="s">
        <v>929</v>
      </c>
      <c r="C278" s="21" t="s">
        <v>930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4.25">
      <c r="A279" s="30" t="str">
        <f t="shared" si="3"/>
        <v>ZUSZ/30112</v>
      </c>
      <c r="B279" s="33" t="s">
        <v>1264</v>
      </c>
      <c r="C279" s="21" t="s">
        <v>1265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4.25">
      <c r="A280" s="30" t="str">
        <f t="shared" si="3"/>
        <v>ZUSZ/30202</v>
      </c>
      <c r="B280" s="33" t="s">
        <v>931</v>
      </c>
      <c r="C280" s="21" t="s">
        <v>932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4.25">
      <c r="A281" s="30" t="str">
        <f t="shared" si="3"/>
        <v>ZUSZ/30402</v>
      </c>
      <c r="B281" s="33" t="s">
        <v>1266</v>
      </c>
      <c r="C281" s="21" t="s">
        <v>1267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1268</v>
      </c>
      <c r="C282" s="21" t="s">
        <v>1269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4.25">
      <c r="A283" s="30" t="str">
        <f t="shared" si="3"/>
        <v>ZUSZ/20204</v>
      </c>
      <c r="B283" s="33" t="s">
        <v>1270</v>
      </c>
      <c r="C283" s="21" t="s">
        <v>1271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933</v>
      </c>
      <c r="C284" s="21" t="s">
        <v>934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4.25">
      <c r="A285" s="30" t="str">
        <f t="shared" si="3"/>
        <v>ZUSZ/22500</v>
      </c>
      <c r="B285" s="32" t="s">
        <v>935</v>
      </c>
      <c r="C285" s="21" t="s">
        <v>936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4.25">
      <c r="A286" s="30" t="str">
        <f t="shared" si="3"/>
        <v>ZUSZ/22510</v>
      </c>
      <c r="B286" s="32" t="s">
        <v>937</v>
      </c>
      <c r="C286" s="21" t="s">
        <v>938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4.25">
      <c r="A287" s="30" t="str">
        <f t="shared" si="3"/>
        <v>ZUSZ/22531</v>
      </c>
      <c r="B287" s="32" t="s">
        <v>939</v>
      </c>
      <c r="C287" s="21" t="s">
        <v>940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4.25">
      <c r="A288" s="30" t="str">
        <f t="shared" si="3"/>
        <v>ZUSZ/22532</v>
      </c>
      <c r="B288" s="32" t="s">
        <v>941</v>
      </c>
      <c r="C288" s="21" t="s">
        <v>942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4.25">
      <c r="A289" s="30" t="str">
        <f t="shared" si="3"/>
        <v>ZUSZ/22533</v>
      </c>
      <c r="B289" s="32" t="s">
        <v>1272</v>
      </c>
      <c r="C289" s="21" t="s">
        <v>1273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4.25">
      <c r="A290" s="30" t="str">
        <f aca="true" t="shared" si="4" ref="A290:A353">LEFT(B290,14)</f>
        <v>ZUSZ/22910</v>
      </c>
      <c r="B290" s="32" t="s">
        <v>943</v>
      </c>
      <c r="C290" s="21" t="s">
        <v>944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4.25">
      <c r="A291" s="30" t="str">
        <f t="shared" si="4"/>
        <v>ZUSZ/22951</v>
      </c>
      <c r="B291" s="32" t="s">
        <v>945</v>
      </c>
      <c r="C291" s="21" t="s">
        <v>946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4.25">
      <c r="A292" s="30" t="str">
        <f t="shared" si="4"/>
        <v>ZUSZ/22952</v>
      </c>
      <c r="B292" s="32" t="s">
        <v>947</v>
      </c>
      <c r="C292" s="21" t="s">
        <v>948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4.25">
      <c r="A293" s="30" t="str">
        <f t="shared" si="4"/>
        <v>ZUSZ/22953</v>
      </c>
      <c r="B293" s="32" t="s">
        <v>949</v>
      </c>
      <c r="C293" s="21" t="s">
        <v>950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4.25">
      <c r="A294" s="30" t="str">
        <f t="shared" si="4"/>
        <v>ZUSZ/22990</v>
      </c>
      <c r="B294" s="32" t="s">
        <v>1274</v>
      </c>
      <c r="C294" s="21" t="s">
        <v>1275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953</v>
      </c>
      <c r="C295" s="21" t="s">
        <v>954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4.25">
      <c r="A296" s="30" t="str">
        <f t="shared" si="4"/>
        <v>ZUSZ/21100</v>
      </c>
      <c r="B296" s="32" t="s">
        <v>955</v>
      </c>
      <c r="C296" s="21" t="s">
        <v>956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4.25">
      <c r="A297" s="30" t="str">
        <f t="shared" si="4"/>
        <v>ZUSZ/21101</v>
      </c>
      <c r="B297" s="32" t="s">
        <v>1276</v>
      </c>
      <c r="C297" s="21" t="s">
        <v>1277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4.25">
      <c r="A298" s="30" t="str">
        <f t="shared" si="4"/>
        <v>ZUSZ/23111</v>
      </c>
      <c r="B298" s="32" t="s">
        <v>1278</v>
      </c>
      <c r="C298" s="21" t="s">
        <v>1279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4.25">
      <c r="A299" s="30" t="str">
        <f t="shared" si="4"/>
        <v>ZUSZ/23112</v>
      </c>
      <c r="B299" s="32" t="s">
        <v>1280</v>
      </c>
      <c r="C299" s="21" t="s">
        <v>1281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4.25">
      <c r="A300" s="30" t="str">
        <f t="shared" si="4"/>
        <v>ZUSZ/23121</v>
      </c>
      <c r="B300" s="32" t="s">
        <v>1282</v>
      </c>
      <c r="C300" s="21" t="s">
        <v>1283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4.25">
      <c r="A301" s="30" t="str">
        <f t="shared" si="4"/>
        <v>ZUSZ/23300</v>
      </c>
      <c r="B301" s="32" t="s">
        <v>951</v>
      </c>
      <c r="C301" s="21" t="s">
        <v>952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4.25">
      <c r="A302" s="30" t="str">
        <f t="shared" si="4"/>
        <v>ZUSZ/23402</v>
      </c>
      <c r="B302" s="32" t="s">
        <v>1284</v>
      </c>
      <c r="C302" s="21" t="s">
        <v>1285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4.25">
      <c r="A303" s="30" t="str">
        <f t="shared" si="4"/>
        <v>ZUSZ/24100</v>
      </c>
      <c r="B303" s="32" t="s">
        <v>1286</v>
      </c>
      <c r="C303" s="21" t="s">
        <v>1287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4.25">
      <c r="A304" s="30" t="str">
        <f t="shared" si="4"/>
        <v>ZUSZ/24391</v>
      </c>
      <c r="B304" s="32" t="s">
        <v>1288</v>
      </c>
      <c r="C304" s="21" t="s">
        <v>1289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4.25">
      <c r="A305" s="30" t="str">
        <f t="shared" si="4"/>
        <v>ZUSZ/24721</v>
      </c>
      <c r="B305" s="32" t="s">
        <v>1290</v>
      </c>
      <c r="C305" s="21" t="s">
        <v>1291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4.25">
      <c r="A306" s="30" t="str">
        <f t="shared" si="4"/>
        <v>ZUSZ/25800</v>
      </c>
      <c r="B306" s="32" t="s">
        <v>1292</v>
      </c>
      <c r="C306" s="21" t="s">
        <v>1293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4.25">
      <c r="A307" s="30" t="str">
        <f t="shared" si="4"/>
        <v>ZUSZ/25809</v>
      </c>
      <c r="B307" s="32" t="s">
        <v>1294</v>
      </c>
      <c r="C307" s="21" t="s">
        <v>1295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4.25">
      <c r="A308" s="30" t="str">
        <f t="shared" si="4"/>
        <v>ZUSZ/28800</v>
      </c>
      <c r="B308" s="32" t="s">
        <v>1296</v>
      </c>
      <c r="C308" s="21" t="s">
        <v>1297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957</v>
      </c>
      <c r="C309" s="21" t="s">
        <v>958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4.25">
      <c r="A310" s="30" t="str">
        <f t="shared" si="4"/>
        <v>ZUSZ/24200</v>
      </c>
      <c r="B310" s="31" t="s">
        <v>959</v>
      </c>
      <c r="C310" s="21" t="s">
        <v>960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4.25">
      <c r="A311" s="30" t="str">
        <f t="shared" si="4"/>
        <v>ZUSZ/24290</v>
      </c>
      <c r="B311" s="31" t="s">
        <v>1298</v>
      </c>
      <c r="C311" s="21" t="s">
        <v>1299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961</v>
      </c>
      <c r="C312" s="21" t="s">
        <v>962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4.25">
      <c r="A313" s="30" t="str">
        <f t="shared" si="4"/>
        <v>ZUSZ/85100</v>
      </c>
      <c r="B313" s="31" t="s">
        <v>963</v>
      </c>
      <c r="C313" s="21" t="s">
        <v>964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4.25">
      <c r="A314" s="30" t="str">
        <f t="shared" si="4"/>
        <v>ZUSZ/85110</v>
      </c>
      <c r="B314" s="31" t="s">
        <v>965</v>
      </c>
      <c r="C314" s="21" t="s">
        <v>966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967</v>
      </c>
      <c r="C315" s="21" t="s">
        <v>968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969</v>
      </c>
      <c r="C316" s="21" t="s">
        <v>970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971</v>
      </c>
      <c r="C317" s="21" t="s">
        <v>972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4.25">
      <c r="A318" s="30" t="str">
        <f t="shared" si="4"/>
        <v>ZUSZ/83491</v>
      </c>
      <c r="B318" s="32" t="s">
        <v>1300</v>
      </c>
      <c r="C318" s="21" t="s">
        <v>1301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975</v>
      </c>
      <c r="C319" s="21" t="s">
        <v>913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4.25">
      <c r="A320" s="30" t="str">
        <f t="shared" si="4"/>
        <v>ZUSZ/64300</v>
      </c>
      <c r="B320" s="32" t="s">
        <v>973</v>
      </c>
      <c r="C320" s="21" t="s">
        <v>974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4.25">
      <c r="A321" s="30" t="str">
        <f t="shared" si="4"/>
        <v>ZUSZ/64310</v>
      </c>
      <c r="B321" s="32" t="s">
        <v>976</v>
      </c>
      <c r="C321" s="21" t="s">
        <v>977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4.25">
      <c r="A322" s="30" t="str">
        <f t="shared" si="4"/>
        <v>ZUSZ/64311</v>
      </c>
      <c r="B322" s="32" t="s">
        <v>978</v>
      </c>
      <c r="C322" s="21" t="s">
        <v>979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4.25">
      <c r="A323" s="30" t="str">
        <f t="shared" si="4"/>
        <v>ZUSZ/64390</v>
      </c>
      <c r="B323" s="32" t="s">
        <v>980</v>
      </c>
      <c r="C323" s="21" t="s">
        <v>981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4.25">
      <c r="A324" s="30" t="str">
        <f t="shared" si="4"/>
        <v>ZUSZ/83100</v>
      </c>
      <c r="B324" s="32" t="s">
        <v>982</v>
      </c>
      <c r="C324" s="21" t="s">
        <v>983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4.25">
      <c r="A325" s="30" t="str">
        <f t="shared" si="4"/>
        <v>ZUSZ/83200</v>
      </c>
      <c r="B325" s="32" t="s">
        <v>984</v>
      </c>
      <c r="C325" s="21" t="s">
        <v>985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4.25">
      <c r="A326" s="30" t="str">
        <f t="shared" si="4"/>
        <v>ZUSZ/83201</v>
      </c>
      <c r="B326" s="32" t="s">
        <v>1302</v>
      </c>
      <c r="C326" s="21" t="s">
        <v>1303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4.25">
      <c r="A327" s="30" t="str">
        <f t="shared" si="4"/>
        <v>ZUSZ/83300</v>
      </c>
      <c r="B327" s="32" t="s">
        <v>986</v>
      </c>
      <c r="C327" s="21" t="s">
        <v>987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4.25">
      <c r="A328" s="30" t="str">
        <f t="shared" si="4"/>
        <v>ZUSZ/83301</v>
      </c>
      <c r="B328" s="32" t="s">
        <v>1304</v>
      </c>
      <c r="C328" s="21" t="s">
        <v>1305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4.25">
      <c r="A329" s="30" t="str">
        <f t="shared" si="4"/>
        <v>ZUSZ/83400</v>
      </c>
      <c r="B329" s="32" t="s">
        <v>988</v>
      </c>
      <c r="C329" s="21" t="s">
        <v>989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4.25">
      <c r="A330" s="30" t="str">
        <f t="shared" si="4"/>
        <v>ZUSZ/83490</v>
      </c>
      <c r="B330" s="32" t="s">
        <v>1306</v>
      </c>
      <c r="C330" s="21" t="s">
        <v>1307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100</v>
      </c>
      <c r="C331" s="20" t="s">
        <v>101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102</v>
      </c>
      <c r="C332" s="14" t="s">
        <v>103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462</v>
      </c>
      <c r="C333" s="21" t="s">
        <v>1308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4.25">
      <c r="A334" s="30" t="str">
        <f t="shared" si="4"/>
        <v>ZUSZ/70000</v>
      </c>
      <c r="B334" s="28" t="s">
        <v>534</v>
      </c>
      <c r="C334" s="21" t="s">
        <v>535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4.25">
      <c r="A335" s="30" t="str">
        <f t="shared" si="4"/>
        <v>ZUSZ/70001</v>
      </c>
      <c r="B335" s="28" t="s">
        <v>536</v>
      </c>
      <c r="C335" s="21" t="s">
        <v>537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4.25">
      <c r="A336" s="30" t="str">
        <f t="shared" si="4"/>
        <v>ZUSZ/70002</v>
      </c>
      <c r="B336" s="28" t="s">
        <v>538</v>
      </c>
      <c r="C336" s="21" t="s">
        <v>539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4.25">
      <c r="A337" s="30" t="str">
        <f t="shared" si="4"/>
        <v>ZUSZ/70003</v>
      </c>
      <c r="B337" s="28" t="s">
        <v>540</v>
      </c>
      <c r="C337" s="21" t="s">
        <v>541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4.25">
      <c r="A338" s="30" t="str">
        <f t="shared" si="4"/>
        <v>ZUSZ/70009</v>
      </c>
      <c r="B338" s="28" t="s">
        <v>1309</v>
      </c>
      <c r="C338" s="21" t="s">
        <v>1310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104</v>
      </c>
      <c r="C339" s="21" t="s">
        <v>105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4.25">
      <c r="A340" s="30" t="str">
        <f t="shared" si="4"/>
        <v>ZUSZ/70100</v>
      </c>
      <c r="B340" s="28" t="s">
        <v>542</v>
      </c>
      <c r="C340" s="21" t="s">
        <v>543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4.25">
      <c r="A341" s="30" t="str">
        <f t="shared" si="4"/>
        <v>ZUSZ/70101</v>
      </c>
      <c r="B341" s="28" t="s">
        <v>544</v>
      </c>
      <c r="C341" s="21" t="s">
        <v>545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4.25">
      <c r="A342" s="30" t="str">
        <f t="shared" si="4"/>
        <v>ZUSZ/70200</v>
      </c>
      <c r="B342" s="28" t="s">
        <v>546</v>
      </c>
      <c r="C342" s="21" t="s">
        <v>547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4.25">
      <c r="A343" s="30" t="str">
        <f t="shared" si="4"/>
        <v>ZUSZ/70300</v>
      </c>
      <c r="B343" s="28" t="s">
        <v>548</v>
      </c>
      <c r="C343" s="21" t="s">
        <v>549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4.25">
      <c r="A344" s="30" t="str">
        <f t="shared" si="4"/>
        <v>ZUSZ/70301</v>
      </c>
      <c r="B344" s="28" t="s">
        <v>550</v>
      </c>
      <c r="C344" s="21" t="s">
        <v>551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4.25">
      <c r="A345" s="30" t="str">
        <f t="shared" si="4"/>
        <v>ZUSZ/70400</v>
      </c>
      <c r="B345" s="28" t="s">
        <v>1311</v>
      </c>
      <c r="C345" s="21" t="s">
        <v>1312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4.25">
      <c r="A346" s="30" t="str">
        <f t="shared" si="4"/>
        <v>ZUSZ/70403</v>
      </c>
      <c r="B346" s="28" t="s">
        <v>552</v>
      </c>
      <c r="C346" s="21" t="s">
        <v>553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4.25">
      <c r="A347" s="30" t="str">
        <f t="shared" si="4"/>
        <v>ZUSZ/70404</v>
      </c>
      <c r="B347" s="28" t="s">
        <v>554</v>
      </c>
      <c r="C347" s="21" t="s">
        <v>555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4.25">
      <c r="A348" s="30" t="str">
        <f t="shared" si="4"/>
        <v>ZUSZ/70406</v>
      </c>
      <c r="B348" s="28" t="s">
        <v>556</v>
      </c>
      <c r="C348" s="21" t="s">
        <v>557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4.25">
      <c r="A349" s="30" t="str">
        <f t="shared" si="4"/>
        <v>ZUSZ/70407</v>
      </c>
      <c r="B349" s="28" t="s">
        <v>558</v>
      </c>
      <c r="C349" s="21" t="s">
        <v>559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4.25">
      <c r="A350" s="30" t="str">
        <f t="shared" si="4"/>
        <v>ZUSZ/70408</v>
      </c>
      <c r="B350" s="28" t="s">
        <v>560</v>
      </c>
      <c r="C350" s="21" t="s">
        <v>561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4.25">
      <c r="A351" s="30" t="str">
        <f t="shared" si="4"/>
        <v>ZUSZ/70409</v>
      </c>
      <c r="B351" s="28" t="s">
        <v>562</v>
      </c>
      <c r="C351" s="21" t="s">
        <v>563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4.25">
      <c r="A352" s="30" t="str">
        <f t="shared" si="4"/>
        <v>ZUSZ/70500</v>
      </c>
      <c r="B352" s="28" t="s">
        <v>564</v>
      </c>
      <c r="C352" s="21" t="s">
        <v>565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4.25">
      <c r="A353" s="30" t="str">
        <f t="shared" si="4"/>
        <v>ZUSZ/70501</v>
      </c>
      <c r="B353" s="28" t="s">
        <v>1313</v>
      </c>
      <c r="C353" s="21" t="s">
        <v>1314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4.25">
      <c r="A354" s="30" t="str">
        <f aca="true" t="shared" si="5" ref="A354:A417">LEFT(B354,14)</f>
        <v>ZUSZ/70502</v>
      </c>
      <c r="B354" s="28" t="s">
        <v>106</v>
      </c>
      <c r="C354" s="21" t="s">
        <v>107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463</v>
      </c>
      <c r="C355" s="21" t="s">
        <v>566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4.25">
      <c r="A356" s="30" t="str">
        <f t="shared" si="5"/>
        <v>ZUSZ/71000</v>
      </c>
      <c r="B356" s="28" t="s">
        <v>567</v>
      </c>
      <c r="C356" s="21" t="s">
        <v>568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4.25">
      <c r="A357" s="30" t="str">
        <f t="shared" si="5"/>
        <v>ZUSZ/71001</v>
      </c>
      <c r="B357" s="28" t="s">
        <v>569</v>
      </c>
      <c r="C357" s="21" t="s">
        <v>570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4.25">
      <c r="A358" s="30" t="str">
        <f t="shared" si="5"/>
        <v>ZUSZ/71002</v>
      </c>
      <c r="B358" s="28" t="s">
        <v>571</v>
      </c>
      <c r="C358" s="21" t="s">
        <v>572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4.25">
      <c r="A359" s="30" t="str">
        <f t="shared" si="5"/>
        <v>ZUSZ/71003</v>
      </c>
      <c r="B359" s="28" t="s">
        <v>1315</v>
      </c>
      <c r="C359" s="21" t="s">
        <v>1316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4.25">
      <c r="A360" s="30" t="str">
        <f t="shared" si="5"/>
        <v>ZUSZ/71004</v>
      </c>
      <c r="B360" s="28" t="s">
        <v>1317</v>
      </c>
      <c r="C360" s="21" t="s">
        <v>1318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4.25">
      <c r="A361" s="30" t="str">
        <f t="shared" si="5"/>
        <v>ZUSZ/71005</v>
      </c>
      <c r="B361" s="28" t="s">
        <v>573</v>
      </c>
      <c r="C361" s="21" t="s">
        <v>574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4.25">
      <c r="A362" s="30" t="str">
        <f t="shared" si="5"/>
        <v>ZUSZ/71006</v>
      </c>
      <c r="B362" s="28" t="s">
        <v>1319</v>
      </c>
      <c r="C362" s="21" t="s">
        <v>1320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4.25">
      <c r="A363" s="30" t="str">
        <f t="shared" si="5"/>
        <v>ZUSZ/71007</v>
      </c>
      <c r="B363" s="28" t="s">
        <v>1321</v>
      </c>
      <c r="C363" s="21" t="s">
        <v>1322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464</v>
      </c>
      <c r="C364" s="21" t="s">
        <v>575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4.25">
      <c r="A365" s="30" t="str">
        <f t="shared" si="5"/>
        <v>ZUSZ/71100</v>
      </c>
      <c r="B365" s="28" t="s">
        <v>576</v>
      </c>
      <c r="C365" s="21" t="s">
        <v>577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4.25">
      <c r="A366" s="30" t="str">
        <f t="shared" si="5"/>
        <v>ZUSZ/71101</v>
      </c>
      <c r="B366" s="28" t="s">
        <v>1323</v>
      </c>
      <c r="C366" s="21" t="s">
        <v>1324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465</v>
      </c>
      <c r="C367" s="21" t="s">
        <v>1325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4.25">
      <c r="A368" s="30" t="str">
        <f t="shared" si="5"/>
        <v>ZUSZ/79000</v>
      </c>
      <c r="B368" s="28" t="s">
        <v>1326</v>
      </c>
      <c r="C368" s="21" t="s">
        <v>1327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108</v>
      </c>
      <c r="C369" s="14" t="s">
        <v>109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466</v>
      </c>
      <c r="C370" s="21" t="s">
        <v>1328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4.25">
      <c r="A371" s="30" t="str">
        <f t="shared" si="5"/>
        <v>ZUSZ/70011</v>
      </c>
      <c r="B371" s="28" t="s">
        <v>1329</v>
      </c>
      <c r="C371" s="21" t="s">
        <v>1330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110</v>
      </c>
      <c r="C372" s="21" t="s">
        <v>111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4.25">
      <c r="A373" s="30" t="str">
        <f t="shared" si="5"/>
        <v>ZUSZ/70010</v>
      </c>
      <c r="B373" s="28" t="s">
        <v>112</v>
      </c>
      <c r="C373" s="21" t="s">
        <v>113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114</v>
      </c>
      <c r="C374" s="14" t="s">
        <v>115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116</v>
      </c>
      <c r="C375" s="21" t="s">
        <v>117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4.25">
      <c r="A376" s="30" t="str">
        <f t="shared" si="5"/>
        <v>ZUSZ/40100</v>
      </c>
      <c r="B376" s="28" t="s">
        <v>118</v>
      </c>
      <c r="C376" s="21" t="s">
        <v>119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4.25">
      <c r="A377" s="30" t="str">
        <f t="shared" si="5"/>
        <v>ZUSZ/40101</v>
      </c>
      <c r="B377" s="28" t="s">
        <v>120</v>
      </c>
      <c r="C377" s="21" t="s">
        <v>1331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4.25">
      <c r="A378" s="30" t="str">
        <f t="shared" si="5"/>
        <v>ZUSZ/40102</v>
      </c>
      <c r="B378" s="28" t="s">
        <v>1332</v>
      </c>
      <c r="C378" s="21" t="s">
        <v>1333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4.25">
      <c r="A379" s="30" t="str">
        <f t="shared" si="5"/>
        <v>ZUSZ/40200</v>
      </c>
      <c r="B379" s="28" t="s">
        <v>121</v>
      </c>
      <c r="C379" s="21" t="s">
        <v>122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123</v>
      </c>
      <c r="C380" s="21" t="s">
        <v>124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4.25">
      <c r="A381" s="30" t="str">
        <f t="shared" si="5"/>
        <v>ZUSZ/41100</v>
      </c>
      <c r="B381" s="28" t="s">
        <v>125</v>
      </c>
      <c r="C381" s="21" t="s">
        <v>126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4.25">
      <c r="A382" s="30" t="str">
        <f t="shared" si="5"/>
        <v>ZUSZ/41101</v>
      </c>
      <c r="B382" s="28" t="s">
        <v>127</v>
      </c>
      <c r="C382" s="21" t="s">
        <v>1334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4.25">
      <c r="A383" s="30" t="str">
        <f t="shared" si="5"/>
        <v>ZUSZ/41102</v>
      </c>
      <c r="B383" s="28" t="s">
        <v>128</v>
      </c>
      <c r="C383" s="21" t="s">
        <v>129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4.25">
      <c r="A384" s="30" t="str">
        <f t="shared" si="5"/>
        <v>ZUSZ/41110</v>
      </c>
      <c r="B384" s="28" t="s">
        <v>130</v>
      </c>
      <c r="C384" s="21" t="s">
        <v>1335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4.25">
      <c r="A385" s="30" t="str">
        <f t="shared" si="5"/>
        <v>ZUSZ/41114</v>
      </c>
      <c r="B385" s="28" t="s">
        <v>1336</v>
      </c>
      <c r="C385" s="21" t="s">
        <v>1337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4.25">
      <c r="A386" s="30" t="str">
        <f t="shared" si="5"/>
        <v>ZUSZ/41120</v>
      </c>
      <c r="B386" s="28" t="s">
        <v>131</v>
      </c>
      <c r="C386" s="21" t="s">
        <v>132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4.25">
      <c r="A387" s="30" t="str">
        <f t="shared" si="5"/>
        <v>ZUSZ/41121</v>
      </c>
      <c r="B387" s="28" t="s">
        <v>133</v>
      </c>
      <c r="C387" s="21" t="s">
        <v>134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4.25">
      <c r="A388" s="30" t="str">
        <f t="shared" si="5"/>
        <v>ZUSZ/41130</v>
      </c>
      <c r="B388" s="28" t="s">
        <v>135</v>
      </c>
      <c r="C388" s="21" t="s">
        <v>136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4.25">
      <c r="A389" s="30" t="str">
        <f t="shared" si="5"/>
        <v>ZUSZ/41131</v>
      </c>
      <c r="B389" s="28" t="s">
        <v>137</v>
      </c>
      <c r="C389" s="21" t="s">
        <v>138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4.25">
      <c r="A390" s="30" t="str">
        <f t="shared" si="5"/>
        <v>ZUSZ/41140</v>
      </c>
      <c r="B390" s="28" t="s">
        <v>578</v>
      </c>
      <c r="C390" s="21" t="s">
        <v>1338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4.25">
      <c r="A391" s="30" t="str">
        <f t="shared" si="5"/>
        <v>ZUSZ/41141</v>
      </c>
      <c r="B391" s="28" t="s">
        <v>139</v>
      </c>
      <c r="C391" s="21" t="s">
        <v>140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4.25">
      <c r="A392" s="30" t="str">
        <f t="shared" si="5"/>
        <v>ZUSZ/41142</v>
      </c>
      <c r="B392" s="28" t="s">
        <v>141</v>
      </c>
      <c r="C392" s="21" t="s">
        <v>142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4.25">
      <c r="A393" s="30" t="str">
        <f t="shared" si="5"/>
        <v>ZUSZ/41150</v>
      </c>
      <c r="B393" s="28" t="s">
        <v>143</v>
      </c>
      <c r="C393" s="21" t="s">
        <v>144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4.25">
      <c r="A394" s="30" t="str">
        <f t="shared" si="5"/>
        <v>ZUSZ/41151</v>
      </c>
      <c r="B394" s="28" t="s">
        <v>145</v>
      </c>
      <c r="C394" s="21" t="s">
        <v>1339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4.25">
      <c r="A395" s="30" t="str">
        <f t="shared" si="5"/>
        <v>ZUSZ/41160</v>
      </c>
      <c r="B395" s="28" t="s">
        <v>146</v>
      </c>
      <c r="C395" s="21" t="s">
        <v>147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4.25">
      <c r="A396" s="30" t="str">
        <f t="shared" si="5"/>
        <v>ZUSZ/41170</v>
      </c>
      <c r="B396" s="28" t="s">
        <v>148</v>
      </c>
      <c r="C396" s="21" t="s">
        <v>1340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4.25">
      <c r="A397" s="30" t="str">
        <f t="shared" si="5"/>
        <v>ZUSZ/41171</v>
      </c>
      <c r="B397" s="28" t="s">
        <v>990</v>
      </c>
      <c r="C397" s="21" t="s">
        <v>991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4.25">
      <c r="A398" s="30" t="str">
        <f t="shared" si="5"/>
        <v>ZUSZ/41172</v>
      </c>
      <c r="B398" s="28" t="s">
        <v>149</v>
      </c>
      <c r="C398" s="21" t="s">
        <v>150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4.25">
      <c r="A399" s="30" t="str">
        <f t="shared" si="5"/>
        <v>ZUSZ/41173</v>
      </c>
      <c r="B399" s="28" t="s">
        <v>151</v>
      </c>
      <c r="C399" s="21" t="s">
        <v>152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4.25">
      <c r="A400" s="30" t="str">
        <f t="shared" si="5"/>
        <v>ZUSZ/41174</v>
      </c>
      <c r="B400" s="28" t="s">
        <v>992</v>
      </c>
      <c r="C400" s="21" t="s">
        <v>993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4.25">
      <c r="A401" s="30" t="str">
        <f t="shared" si="5"/>
        <v>ZUSZ/41175</v>
      </c>
      <c r="B401" s="28" t="s">
        <v>153</v>
      </c>
      <c r="C401" s="21" t="s">
        <v>154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4.25">
      <c r="A402" s="30" t="str">
        <f t="shared" si="5"/>
        <v>ZUSZ/41176</v>
      </c>
      <c r="B402" s="28" t="s">
        <v>155</v>
      </c>
      <c r="C402" s="21" t="s">
        <v>156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4.25">
      <c r="A403" s="30" t="str">
        <f t="shared" si="5"/>
        <v>ZUSZ/41177</v>
      </c>
      <c r="B403" s="28" t="s">
        <v>157</v>
      </c>
      <c r="C403" s="21" t="s">
        <v>158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4.25">
      <c r="A404" s="30" t="str">
        <f t="shared" si="5"/>
        <v>ZUSZ/41180</v>
      </c>
      <c r="B404" s="28" t="s">
        <v>159</v>
      </c>
      <c r="C404" s="21" t="s">
        <v>160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4.25">
      <c r="A405" s="30" t="str">
        <f t="shared" si="5"/>
        <v>ZUSZ/41181</v>
      </c>
      <c r="B405" s="28" t="s">
        <v>161</v>
      </c>
      <c r="C405" s="21" t="s">
        <v>1341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4.25">
      <c r="A406" s="30" t="str">
        <f t="shared" si="5"/>
        <v>ZUSZ/41200</v>
      </c>
      <c r="B406" s="28" t="s">
        <v>162</v>
      </c>
      <c r="C406" s="21" t="s">
        <v>163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4.25">
      <c r="A407" s="30" t="str">
        <f t="shared" si="5"/>
        <v>ZUSZ/41201</v>
      </c>
      <c r="B407" s="28" t="s">
        <v>164</v>
      </c>
      <c r="C407" s="21" t="s">
        <v>165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4.25">
      <c r="A408" s="30" t="str">
        <f t="shared" si="5"/>
        <v>ZUSZ/41202</v>
      </c>
      <c r="B408" s="28" t="s">
        <v>166</v>
      </c>
      <c r="C408" s="21" t="s">
        <v>167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4.25">
      <c r="A409" s="30" t="str">
        <f t="shared" si="5"/>
        <v>ZUSZ/41203</v>
      </c>
      <c r="B409" s="28" t="s">
        <v>168</v>
      </c>
      <c r="C409" s="21" t="s">
        <v>169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4.25">
      <c r="A410" s="30" t="str">
        <f t="shared" si="5"/>
        <v>ZUSZ/41204</v>
      </c>
      <c r="B410" s="28" t="s">
        <v>579</v>
      </c>
      <c r="C410" s="21" t="s">
        <v>1342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170</v>
      </c>
      <c r="C411" s="21" t="s">
        <v>171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4.25">
      <c r="A412" s="30" t="str">
        <f t="shared" si="5"/>
        <v>ZUSZ/42000</v>
      </c>
      <c r="B412" s="28" t="s">
        <v>172</v>
      </c>
      <c r="C412" s="21" t="s">
        <v>173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4.25">
      <c r="A413" s="30" t="str">
        <f t="shared" si="5"/>
        <v>ZUSZ/42001</v>
      </c>
      <c r="B413" s="28" t="s">
        <v>174</v>
      </c>
      <c r="C413" s="21" t="s">
        <v>175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4.25">
      <c r="A414" s="30" t="str">
        <f t="shared" si="5"/>
        <v>ZUSZ/42100</v>
      </c>
      <c r="B414" s="28" t="s">
        <v>176</v>
      </c>
      <c r="C414" s="21" t="s">
        <v>177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4.25">
      <c r="A415" s="30" t="str">
        <f t="shared" si="5"/>
        <v>ZUSZ/42101</v>
      </c>
      <c r="B415" s="28" t="s">
        <v>178</v>
      </c>
      <c r="C415" s="21" t="s">
        <v>1343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4.25">
      <c r="A416" s="30" t="str">
        <f t="shared" si="5"/>
        <v>ZUSZ/42102</v>
      </c>
      <c r="B416" s="28" t="s">
        <v>179</v>
      </c>
      <c r="C416" s="21" t="s">
        <v>180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4.25">
      <c r="A417" s="30" t="str">
        <f t="shared" si="5"/>
        <v>ZUSZ/42103</v>
      </c>
      <c r="B417" s="28" t="s">
        <v>181</v>
      </c>
      <c r="C417" s="21" t="s">
        <v>182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4.25">
      <c r="A418" s="30" t="str">
        <f aca="true" t="shared" si="6" ref="A418:A481">LEFT(B418,14)</f>
        <v>ZUSZ/42104</v>
      </c>
      <c r="B418" s="28" t="s">
        <v>1344</v>
      </c>
      <c r="C418" s="21" t="s">
        <v>1345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4.25">
      <c r="A419" s="30" t="str">
        <f t="shared" si="6"/>
        <v>ZUSZ/42200</v>
      </c>
      <c r="B419" s="28" t="s">
        <v>183</v>
      </c>
      <c r="C419" s="21" t="s">
        <v>184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4.25">
      <c r="A420" s="30" t="str">
        <f t="shared" si="6"/>
        <v>ZUSZ/42201</v>
      </c>
      <c r="B420" s="28" t="s">
        <v>1346</v>
      </c>
      <c r="C420" s="21" t="s">
        <v>1347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4.25">
      <c r="A421" s="30" t="str">
        <f t="shared" si="6"/>
        <v>ZUSZ/42300</v>
      </c>
      <c r="B421" s="28" t="s">
        <v>185</v>
      </c>
      <c r="C421" s="21" t="s">
        <v>186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4.25">
      <c r="A422" s="30" t="str">
        <f t="shared" si="6"/>
        <v>ZUSZ/42301</v>
      </c>
      <c r="B422" s="28" t="s">
        <v>187</v>
      </c>
      <c r="C422" s="21" t="s">
        <v>188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4.25">
      <c r="A423" s="30" t="str">
        <f t="shared" si="6"/>
        <v>ZUSZ/42302</v>
      </c>
      <c r="B423" s="28" t="s">
        <v>189</v>
      </c>
      <c r="C423" s="21" t="s">
        <v>190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4.25">
      <c r="A424" s="30" t="str">
        <f t="shared" si="6"/>
        <v>ZUSZ/42303</v>
      </c>
      <c r="B424" s="28" t="s">
        <v>191</v>
      </c>
      <c r="C424" s="21" t="s">
        <v>192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4.25">
      <c r="A425" s="30" t="str">
        <f t="shared" si="6"/>
        <v>ZUSZ/42304</v>
      </c>
      <c r="B425" s="28" t="s">
        <v>580</v>
      </c>
      <c r="C425" s="21" t="s">
        <v>581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4.25">
      <c r="A426" s="30" t="str">
        <f t="shared" si="6"/>
        <v>ZUSZ/42305</v>
      </c>
      <c r="B426" s="28" t="s">
        <v>994</v>
      </c>
      <c r="C426" s="21" t="s">
        <v>995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4.25">
      <c r="A427" s="30" t="str">
        <f t="shared" si="6"/>
        <v>ZUSZ/42400</v>
      </c>
      <c r="B427" s="28" t="s">
        <v>193</v>
      </c>
      <c r="C427" s="21" t="s">
        <v>194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4.25">
      <c r="A428" s="30" t="str">
        <f t="shared" si="6"/>
        <v>ZUSZ/42401</v>
      </c>
      <c r="B428" s="28" t="s">
        <v>195</v>
      </c>
      <c r="C428" s="21" t="s">
        <v>196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4.25">
      <c r="A429" s="30" t="str">
        <f t="shared" si="6"/>
        <v>ZUSZ/42402</v>
      </c>
      <c r="B429" s="28" t="s">
        <v>197</v>
      </c>
      <c r="C429" s="21" t="s">
        <v>1348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4.25">
      <c r="A430" s="30" t="str">
        <f t="shared" si="6"/>
        <v>ZUSZ/42500</v>
      </c>
      <c r="B430" s="28" t="s">
        <v>198</v>
      </c>
      <c r="C430" s="21" t="s">
        <v>199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4.25">
      <c r="A431" s="30" t="str">
        <f t="shared" si="6"/>
        <v>ZUSZ/42501</v>
      </c>
      <c r="B431" s="28" t="s">
        <v>582</v>
      </c>
      <c r="C431" s="21" t="s">
        <v>583</v>
      </c>
      <c r="D431" s="19">
        <v>178552271.31</v>
      </c>
      <c r="E431" s="19">
        <v>123157073.63</v>
      </c>
      <c r="F431" s="19">
        <v>161203020.28</v>
      </c>
    </row>
    <row r="432" spans="1:6" ht="14.25">
      <c r="A432" s="30" t="str">
        <f t="shared" si="6"/>
        <v>ZUSZ/42502</v>
      </c>
      <c r="B432" s="28" t="s">
        <v>584</v>
      </c>
      <c r="C432" s="21" t="s">
        <v>585</v>
      </c>
      <c r="D432" s="19">
        <v>56962010.65</v>
      </c>
      <c r="E432" s="19">
        <v>42639326.57</v>
      </c>
      <c r="F432" s="19">
        <v>57174820.93</v>
      </c>
    </row>
    <row r="433" spans="1:6" ht="14.25">
      <c r="A433" s="30" t="str">
        <f t="shared" si="6"/>
        <v>ZUSZ/42600</v>
      </c>
      <c r="B433" s="28" t="s">
        <v>200</v>
      </c>
      <c r="C433" s="21" t="s">
        <v>201</v>
      </c>
      <c r="D433" s="19">
        <v>27650656.98</v>
      </c>
      <c r="E433" s="19">
        <v>19741580.85</v>
      </c>
      <c r="F433" s="19">
        <v>29521852.85</v>
      </c>
    </row>
    <row r="434" spans="1:6" ht="14.25">
      <c r="A434" s="30" t="str">
        <f t="shared" si="6"/>
        <v>ZUSZ/42601</v>
      </c>
      <c r="B434" s="28" t="s">
        <v>202</v>
      </c>
      <c r="C434" s="21" t="s">
        <v>203</v>
      </c>
      <c r="D434" s="19">
        <v>27614878.89</v>
      </c>
      <c r="E434" s="19">
        <v>20908254.28</v>
      </c>
      <c r="F434" s="19">
        <v>30788751.37</v>
      </c>
    </row>
    <row r="435" spans="1:6" ht="14.25">
      <c r="A435" s="30" t="str">
        <f t="shared" si="6"/>
        <v>ZUSZ/42610</v>
      </c>
      <c r="B435" s="28" t="s">
        <v>204</v>
      </c>
      <c r="C435" s="21" t="s">
        <v>205</v>
      </c>
      <c r="D435" s="19">
        <v>11087903.09</v>
      </c>
      <c r="E435" s="19">
        <v>7487195.85</v>
      </c>
      <c r="F435" s="19">
        <v>12187330.54</v>
      </c>
    </row>
    <row r="436" spans="1:6" ht="14.25">
      <c r="A436" s="30" t="str">
        <f t="shared" si="6"/>
        <v>ZUSZ/42611</v>
      </c>
      <c r="B436" s="28" t="s">
        <v>206</v>
      </c>
      <c r="C436" s="21" t="s">
        <v>207</v>
      </c>
      <c r="D436" s="19">
        <v>88670.99</v>
      </c>
      <c r="E436" s="19">
        <v>61446.29</v>
      </c>
      <c r="F436" s="19">
        <v>81867.29</v>
      </c>
    </row>
    <row r="437" spans="1:6" ht="14.25">
      <c r="A437" s="30" t="str">
        <f t="shared" si="6"/>
        <v>ZUSZ/42612</v>
      </c>
      <c r="B437" s="28" t="s">
        <v>208</v>
      </c>
      <c r="C437" s="21" t="s">
        <v>1349</v>
      </c>
      <c r="D437" s="19">
        <v>15361.02</v>
      </c>
      <c r="E437" s="19">
        <v>200129.5</v>
      </c>
      <c r="F437" s="19">
        <v>10676.23</v>
      </c>
    </row>
    <row r="438" spans="1:6" ht="14.25">
      <c r="A438" s="30" t="str">
        <f t="shared" si="6"/>
        <v>ZUSZ/42613</v>
      </c>
      <c r="B438" s="28" t="s">
        <v>209</v>
      </c>
      <c r="C438" s="21" t="s">
        <v>1350</v>
      </c>
      <c r="D438" s="19">
        <v>715065.27</v>
      </c>
      <c r="E438" s="19">
        <v>432156.24</v>
      </c>
      <c r="F438" s="19">
        <v>597548.51</v>
      </c>
    </row>
    <row r="439" spans="1:6" ht="14.25">
      <c r="A439" s="30" t="str">
        <f t="shared" si="6"/>
        <v>ZUSZ/42620</v>
      </c>
      <c r="B439" s="28" t="s">
        <v>210</v>
      </c>
      <c r="C439" s="21" t="s">
        <v>1351</v>
      </c>
      <c r="D439" s="19">
        <v>618779.55</v>
      </c>
      <c r="E439" s="19">
        <v>343984.82</v>
      </c>
      <c r="F439" s="19">
        <v>392441.66</v>
      </c>
    </row>
    <row r="440" spans="1:6" ht="14.25">
      <c r="A440" s="30" t="str">
        <f t="shared" si="6"/>
        <v>ZUSZ/42700</v>
      </c>
      <c r="B440" s="28" t="s">
        <v>586</v>
      </c>
      <c r="C440" s="21" t="s">
        <v>587</v>
      </c>
      <c r="D440" s="19">
        <v>52935444.63</v>
      </c>
      <c r="E440" s="19">
        <v>38141005.75</v>
      </c>
      <c r="F440" s="19">
        <v>54373320.18</v>
      </c>
    </row>
    <row r="441" spans="1:6" ht="14.25">
      <c r="A441" s="30" t="str">
        <f t="shared" si="6"/>
        <v>ZUSZ/42710</v>
      </c>
      <c r="B441" s="28" t="s">
        <v>211</v>
      </c>
      <c r="C441" s="21" t="s">
        <v>1352</v>
      </c>
      <c r="D441" s="19">
        <v>1191101.44</v>
      </c>
      <c r="E441" s="19">
        <v>793479.43</v>
      </c>
      <c r="F441" s="19">
        <v>1203891.23</v>
      </c>
    </row>
    <row r="442" spans="1:6" ht="14.25">
      <c r="A442" s="30" t="str">
        <f t="shared" si="6"/>
        <v>ZUSZ/42711</v>
      </c>
      <c r="B442" s="28" t="s">
        <v>212</v>
      </c>
      <c r="C442" s="21" t="s">
        <v>1353</v>
      </c>
      <c r="D442" s="19">
        <v>659296.76</v>
      </c>
      <c r="E442" s="19">
        <v>193000.73</v>
      </c>
      <c r="F442" s="19">
        <v>118603.33</v>
      </c>
    </row>
    <row r="443" spans="1:6" ht="14.25">
      <c r="A443" s="30" t="str">
        <f t="shared" si="6"/>
        <v>ZUSZ/42720</v>
      </c>
      <c r="B443" s="28" t="s">
        <v>1354</v>
      </c>
      <c r="C443" s="21" t="s">
        <v>1355</v>
      </c>
      <c r="D443" s="19">
        <v>525134.05</v>
      </c>
      <c r="E443" s="19">
        <v>349005.34</v>
      </c>
      <c r="F443" s="19">
        <v>408457.38</v>
      </c>
    </row>
    <row r="444" spans="1:6" ht="14.25">
      <c r="A444" s="30" t="str">
        <f t="shared" si="6"/>
        <v>ZUSZ/42721</v>
      </c>
      <c r="B444" s="28" t="s">
        <v>213</v>
      </c>
      <c r="C444" s="21" t="s">
        <v>214</v>
      </c>
      <c r="D444" s="19">
        <v>7326577.79</v>
      </c>
      <c r="E444" s="19">
        <v>1461072.03</v>
      </c>
      <c r="F444" s="19">
        <v>7640660.17</v>
      </c>
    </row>
    <row r="445" spans="1:6" ht="14.25">
      <c r="A445" s="30" t="str">
        <f t="shared" si="6"/>
        <v>ZUSZ/42730</v>
      </c>
      <c r="B445" s="28" t="s">
        <v>588</v>
      </c>
      <c r="C445" s="21" t="s">
        <v>589</v>
      </c>
      <c r="D445" s="19">
        <v>3869767.81</v>
      </c>
      <c r="E445" s="19">
        <v>2347568.5</v>
      </c>
      <c r="F445" s="19">
        <v>3816738.91</v>
      </c>
    </row>
    <row r="446" spans="1:6" ht="14.25">
      <c r="A446" s="30" t="str">
        <f t="shared" si="6"/>
        <v>ZUSZ/42740</v>
      </c>
      <c r="B446" s="28" t="s">
        <v>215</v>
      </c>
      <c r="C446" s="21" t="s">
        <v>216</v>
      </c>
      <c r="D446" s="19">
        <v>506159.05</v>
      </c>
      <c r="E446" s="19">
        <v>321733.55</v>
      </c>
      <c r="F446" s="19">
        <v>523427.66</v>
      </c>
    </row>
    <row r="447" spans="1:6" ht="14.25">
      <c r="A447" s="30" t="str">
        <f t="shared" si="6"/>
        <v>ZUSZ/42750</v>
      </c>
      <c r="B447" s="28" t="s">
        <v>217</v>
      </c>
      <c r="C447" s="21" t="s">
        <v>218</v>
      </c>
      <c r="D447" s="19">
        <v>412608.47</v>
      </c>
      <c r="E447" s="19">
        <v>317591.01</v>
      </c>
      <c r="F447" s="19">
        <v>411538.78</v>
      </c>
    </row>
    <row r="448" spans="1:6" ht="14.25">
      <c r="A448" s="30" t="str">
        <f t="shared" si="6"/>
        <v>ZUSZ/42751</v>
      </c>
      <c r="B448" s="28" t="s">
        <v>219</v>
      </c>
      <c r="C448" s="21" t="s">
        <v>220</v>
      </c>
      <c r="D448" s="19">
        <v>212245.21</v>
      </c>
      <c r="E448" s="19">
        <v>558467.8</v>
      </c>
      <c r="F448" s="19">
        <v>205030.32</v>
      </c>
    </row>
    <row r="449" spans="1:6" ht="14.25">
      <c r="A449" s="30" t="str">
        <f t="shared" si="6"/>
        <v>ZUSZ/42752</v>
      </c>
      <c r="B449" s="28" t="s">
        <v>221</v>
      </c>
      <c r="C449" s="21" t="s">
        <v>222</v>
      </c>
      <c r="D449" s="19">
        <v>1104083.48</v>
      </c>
      <c r="E449" s="19">
        <v>946950.2</v>
      </c>
      <c r="F449" s="19">
        <v>899764.53</v>
      </c>
    </row>
    <row r="450" spans="1:6" ht="14.25">
      <c r="A450" s="30" t="str">
        <f t="shared" si="6"/>
        <v>ZUSZ/42760</v>
      </c>
      <c r="B450" s="28" t="s">
        <v>223</v>
      </c>
      <c r="C450" s="21" t="s">
        <v>224</v>
      </c>
      <c r="D450" s="19">
        <v>6468211.03</v>
      </c>
      <c r="E450" s="19">
        <v>6531669.15</v>
      </c>
      <c r="F450" s="19">
        <v>7953696.85</v>
      </c>
    </row>
    <row r="451" spans="1:6" ht="14.25">
      <c r="A451" s="30" t="str">
        <f t="shared" si="6"/>
        <v>ZUSZ/42800</v>
      </c>
      <c r="B451" s="28" t="s">
        <v>225</v>
      </c>
      <c r="C451" s="21" t="s">
        <v>226</v>
      </c>
      <c r="D451" s="19">
        <v>1544.88</v>
      </c>
      <c r="E451" s="16"/>
      <c r="F451" s="19">
        <v>6758.4</v>
      </c>
    </row>
    <row r="452" spans="1:6" ht="14.25">
      <c r="A452" s="30" t="str">
        <f t="shared" si="6"/>
        <v>ZUSZ/42900</v>
      </c>
      <c r="B452" s="28" t="s">
        <v>227</v>
      </c>
      <c r="C452" s="21" t="s">
        <v>228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229</v>
      </c>
      <c r="C453" s="21" t="s">
        <v>230</v>
      </c>
      <c r="D453" s="19">
        <v>56871914.26</v>
      </c>
      <c r="E453" s="19">
        <v>41614746.85</v>
      </c>
      <c r="F453" s="19">
        <v>59466109.77</v>
      </c>
    </row>
    <row r="454" spans="1:6" ht="14.25">
      <c r="A454" s="30" t="str">
        <f t="shared" si="6"/>
        <v>ZUSZ/43000</v>
      </c>
      <c r="B454" s="28" t="s">
        <v>590</v>
      </c>
      <c r="C454" s="21" t="s">
        <v>591</v>
      </c>
      <c r="D454" s="19">
        <v>21522084</v>
      </c>
      <c r="E454" s="19">
        <v>14466793</v>
      </c>
      <c r="F454" s="19">
        <v>24304221</v>
      </c>
    </row>
    <row r="455" spans="1:6" ht="14.25">
      <c r="A455" s="30" t="str">
        <f t="shared" si="6"/>
        <v>ZUSZ/43100</v>
      </c>
      <c r="B455" s="28" t="s">
        <v>231</v>
      </c>
      <c r="C455" s="21" t="s">
        <v>232</v>
      </c>
      <c r="D455" s="22">
        <v>0</v>
      </c>
      <c r="E455" s="16"/>
      <c r="F455" s="19">
        <v>5931092.89</v>
      </c>
    </row>
    <row r="456" spans="1:6" ht="14.25">
      <c r="A456" s="30" t="str">
        <f t="shared" si="6"/>
        <v>ZUSZ/43101</v>
      </c>
      <c r="B456" s="28" t="s">
        <v>233</v>
      </c>
      <c r="C456" s="21" t="s">
        <v>234</v>
      </c>
      <c r="D456" s="22">
        <v>0</v>
      </c>
      <c r="E456" s="16"/>
      <c r="F456" s="19">
        <v>18586639.53</v>
      </c>
    </row>
    <row r="457" spans="1:6" ht="14.25">
      <c r="A457" s="30" t="str">
        <f t="shared" si="6"/>
        <v>ZUSZ/43102</v>
      </c>
      <c r="B457" s="28" t="s">
        <v>235</v>
      </c>
      <c r="C457" s="21" t="s">
        <v>236</v>
      </c>
      <c r="D457" s="22">
        <v>0</v>
      </c>
      <c r="E457" s="16"/>
      <c r="F457" s="19">
        <v>1595915.15</v>
      </c>
    </row>
    <row r="458" spans="1:6" ht="14.25">
      <c r="A458" s="30" t="str">
        <f t="shared" si="6"/>
        <v>ZUSZ/43110</v>
      </c>
      <c r="B458" s="28" t="s">
        <v>1356</v>
      </c>
      <c r="C458" s="21" t="s">
        <v>1357</v>
      </c>
      <c r="D458" s="19">
        <v>4870848.45</v>
      </c>
      <c r="E458" s="19">
        <v>3330513.79</v>
      </c>
      <c r="F458" s="22">
        <v>0</v>
      </c>
    </row>
    <row r="459" spans="1:6" ht="14.25">
      <c r="A459" s="30" t="str">
        <f t="shared" si="6"/>
        <v>ZUSZ/43111</v>
      </c>
      <c r="B459" s="28" t="s">
        <v>1358</v>
      </c>
      <c r="C459" s="21" t="s">
        <v>1359</v>
      </c>
      <c r="D459" s="19">
        <v>18387285.77</v>
      </c>
      <c r="E459" s="19">
        <v>14118437.2</v>
      </c>
      <c r="F459" s="16"/>
    </row>
    <row r="460" spans="1:6" ht="14.25">
      <c r="A460" s="30" t="str">
        <f t="shared" si="6"/>
        <v>ZUSZ/43112</v>
      </c>
      <c r="B460" s="28" t="s">
        <v>1360</v>
      </c>
      <c r="C460" s="21" t="s">
        <v>1361</v>
      </c>
      <c r="D460" s="19">
        <v>144532.85</v>
      </c>
      <c r="E460" s="19">
        <v>111985.92</v>
      </c>
      <c r="F460" s="16"/>
    </row>
    <row r="461" spans="1:6" ht="14.25">
      <c r="A461" s="30" t="str">
        <f t="shared" si="6"/>
        <v>ZUSZ/43113</v>
      </c>
      <c r="B461" s="28" t="s">
        <v>1362</v>
      </c>
      <c r="C461" s="21" t="s">
        <v>1363</v>
      </c>
      <c r="D461" s="19">
        <v>61605.95</v>
      </c>
      <c r="E461" s="19">
        <v>53411.59</v>
      </c>
      <c r="F461" s="16"/>
    </row>
    <row r="462" spans="1:6" ht="14.25">
      <c r="A462" s="30" t="str">
        <f t="shared" si="6"/>
        <v>ZUSZ/43114</v>
      </c>
      <c r="B462" s="28" t="s">
        <v>1364</v>
      </c>
      <c r="C462" s="21" t="s">
        <v>1365</v>
      </c>
      <c r="D462" s="19">
        <v>1702468.31</v>
      </c>
      <c r="E462" s="19">
        <v>1279053.72</v>
      </c>
      <c r="F462" s="22">
        <v>0</v>
      </c>
    </row>
    <row r="463" spans="1:6" ht="14.25">
      <c r="A463" s="30" t="str">
        <f t="shared" si="6"/>
        <v>ZUSZ/43200</v>
      </c>
      <c r="B463" s="28" t="s">
        <v>237</v>
      </c>
      <c r="C463" s="21" t="s">
        <v>238</v>
      </c>
      <c r="D463" s="19">
        <v>6146163.15</v>
      </c>
      <c r="E463" s="19">
        <v>4675591.87</v>
      </c>
      <c r="F463" s="19">
        <v>5917419.24</v>
      </c>
    </row>
    <row r="464" spans="1:6" ht="14.25">
      <c r="A464" s="30" t="str">
        <f t="shared" si="6"/>
        <v>ZUSZ/43210</v>
      </c>
      <c r="B464" s="28" t="s">
        <v>1366</v>
      </c>
      <c r="C464" s="21" t="s">
        <v>1367</v>
      </c>
      <c r="D464" s="16"/>
      <c r="E464" s="19">
        <v>51</v>
      </c>
      <c r="F464" s="19">
        <v>61</v>
      </c>
    </row>
    <row r="465" spans="1:6" ht="14.25">
      <c r="A465" s="30" t="str">
        <f t="shared" si="6"/>
        <v>ZUSZ/43220</v>
      </c>
      <c r="B465" s="28" t="s">
        <v>592</v>
      </c>
      <c r="C465" s="21" t="s">
        <v>593</v>
      </c>
      <c r="D465" s="19">
        <v>10196</v>
      </c>
      <c r="E465" s="19">
        <v>9446.16</v>
      </c>
      <c r="F465" s="19">
        <v>10935</v>
      </c>
    </row>
    <row r="466" spans="1:6" ht="14.25">
      <c r="A466" s="30" t="str">
        <f t="shared" si="6"/>
        <v>ZUSZ/43230</v>
      </c>
      <c r="B466" s="28" t="s">
        <v>239</v>
      </c>
      <c r="C466" s="21" t="s">
        <v>240</v>
      </c>
      <c r="D466" s="19">
        <v>1379341.27</v>
      </c>
      <c r="E466" s="19">
        <v>1047226.23</v>
      </c>
      <c r="F466" s="19">
        <v>1304572.6</v>
      </c>
    </row>
    <row r="467" spans="1:6" ht="14.25">
      <c r="A467" s="30" t="str">
        <f t="shared" si="6"/>
        <v>ZUSZ/43240</v>
      </c>
      <c r="B467" s="28" t="s">
        <v>241</v>
      </c>
      <c r="C467" s="21" t="s">
        <v>242</v>
      </c>
      <c r="D467" s="19">
        <v>30489.88</v>
      </c>
      <c r="E467" s="19">
        <v>12387.54</v>
      </c>
      <c r="F467" s="19">
        <v>34449.76</v>
      </c>
    </row>
    <row r="468" spans="1:6" ht="14.25">
      <c r="A468" s="30" t="str">
        <f t="shared" si="6"/>
        <v>ZUSZ/43250</v>
      </c>
      <c r="B468" s="28" t="s">
        <v>243</v>
      </c>
      <c r="C468" s="21" t="s">
        <v>244</v>
      </c>
      <c r="D468" s="19">
        <v>1324332.54</v>
      </c>
      <c r="E468" s="19">
        <v>1606897.23</v>
      </c>
      <c r="F468" s="19">
        <v>53864.14</v>
      </c>
    </row>
    <row r="469" spans="1:6" ht="14.25">
      <c r="A469" s="30" t="str">
        <f t="shared" si="6"/>
        <v>ZUSZ/43300</v>
      </c>
      <c r="B469" s="28" t="s">
        <v>245</v>
      </c>
      <c r="C469" s="21" t="s">
        <v>246</v>
      </c>
      <c r="D469" s="19">
        <v>310771.7</v>
      </c>
      <c r="E469" s="19">
        <v>166991.63</v>
      </c>
      <c r="F469" s="19">
        <v>676106.33</v>
      </c>
    </row>
    <row r="470" spans="1:6" ht="14.25">
      <c r="A470" s="30" t="str">
        <f t="shared" si="6"/>
        <v>ZUSZ/43400</v>
      </c>
      <c r="B470" s="28" t="s">
        <v>594</v>
      </c>
      <c r="C470" s="21" t="s">
        <v>595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247</v>
      </c>
      <c r="C471" s="21" t="s">
        <v>248</v>
      </c>
      <c r="D471" s="19">
        <v>2113158218.14</v>
      </c>
      <c r="E471" s="19">
        <v>1571206906.48</v>
      </c>
      <c r="F471" s="19">
        <v>2114071988.35</v>
      </c>
    </row>
    <row r="472" spans="1:6" ht="14.25">
      <c r="A472" s="30" t="str">
        <f t="shared" si="6"/>
        <v>ZUSZ/44100</v>
      </c>
      <c r="B472" s="28" t="s">
        <v>249</v>
      </c>
      <c r="C472" s="21" t="s">
        <v>250</v>
      </c>
      <c r="D472" s="19">
        <v>1699448202.19</v>
      </c>
      <c r="E472" s="19">
        <v>1265838009.31</v>
      </c>
      <c r="F472" s="19">
        <v>1696627197.6</v>
      </c>
    </row>
    <row r="473" spans="1:6" ht="14.25">
      <c r="A473" s="30" t="str">
        <f t="shared" si="6"/>
        <v>ZUSZ/44110</v>
      </c>
      <c r="B473" s="28" t="s">
        <v>251</v>
      </c>
      <c r="C473" s="21" t="s">
        <v>252</v>
      </c>
      <c r="D473" s="19">
        <v>216662128.93</v>
      </c>
      <c r="E473" s="19">
        <v>149060305.56</v>
      </c>
      <c r="F473" s="19">
        <v>212635268.37</v>
      </c>
    </row>
    <row r="474" spans="1:6" ht="14.25">
      <c r="A474" s="30" t="str">
        <f t="shared" si="6"/>
        <v>ZUSZ/44120</v>
      </c>
      <c r="B474" s="28" t="s">
        <v>253</v>
      </c>
      <c r="C474" s="21" t="s">
        <v>254</v>
      </c>
      <c r="D474" s="19">
        <v>140963680.05</v>
      </c>
      <c r="E474" s="19">
        <v>107282728.83</v>
      </c>
      <c r="F474" s="19">
        <v>141261923.26</v>
      </c>
    </row>
    <row r="475" spans="1:6" ht="14.25">
      <c r="A475" s="30" t="str">
        <f t="shared" si="6"/>
        <v>ZUSZ/44130</v>
      </c>
      <c r="B475" s="28" t="s">
        <v>255</v>
      </c>
      <c r="C475" s="21" t="s">
        <v>256</v>
      </c>
      <c r="D475" s="19">
        <v>37865026.37</v>
      </c>
      <c r="E475" s="19">
        <v>32590287.27</v>
      </c>
      <c r="F475" s="19">
        <v>42393071.1</v>
      </c>
    </row>
    <row r="476" spans="1:6" ht="14.25">
      <c r="A476" s="30" t="str">
        <f t="shared" si="6"/>
        <v>ZUSZ/44140</v>
      </c>
      <c r="B476" s="28" t="s">
        <v>596</v>
      </c>
      <c r="C476" s="21" t="s">
        <v>597</v>
      </c>
      <c r="D476" s="19">
        <v>5614795.85</v>
      </c>
      <c r="E476" s="19">
        <v>7550913.23</v>
      </c>
      <c r="F476" s="19">
        <v>7121320.06</v>
      </c>
    </row>
    <row r="477" spans="1:6" ht="14.25">
      <c r="A477" s="30" t="str">
        <f t="shared" si="6"/>
        <v>ZUSZ/44200</v>
      </c>
      <c r="B477" s="28" t="s">
        <v>598</v>
      </c>
      <c r="C477" s="21" t="s">
        <v>599</v>
      </c>
      <c r="D477" s="19">
        <v>250888</v>
      </c>
      <c r="E477" s="19">
        <v>204631</v>
      </c>
      <c r="F477" s="19">
        <v>169828</v>
      </c>
    </row>
    <row r="478" spans="1:6" ht="14.25">
      <c r="A478" s="30" t="str">
        <f t="shared" si="6"/>
        <v>ZUSZ/44210</v>
      </c>
      <c r="B478" s="28" t="s">
        <v>257</v>
      </c>
      <c r="C478" s="21" t="s">
        <v>258</v>
      </c>
      <c r="D478" s="19">
        <v>11077550.52</v>
      </c>
      <c r="E478" s="19">
        <v>7542929.03</v>
      </c>
      <c r="F478" s="19">
        <v>12723632.42</v>
      </c>
    </row>
    <row r="479" spans="1:6" ht="14.25">
      <c r="A479" s="30" t="str">
        <f t="shared" si="6"/>
        <v>ZUSZ/44300</v>
      </c>
      <c r="B479" s="28" t="s">
        <v>259</v>
      </c>
      <c r="C479" s="21" t="s">
        <v>260</v>
      </c>
      <c r="D479" s="19">
        <v>1065664.69</v>
      </c>
      <c r="E479" s="19">
        <v>966188.98</v>
      </c>
      <c r="F479" s="19">
        <v>947440.71</v>
      </c>
    </row>
    <row r="480" spans="1:6" ht="14.25">
      <c r="A480" s="30" t="str">
        <f t="shared" si="6"/>
        <v>ZUSZ/44310</v>
      </c>
      <c r="B480" s="28" t="s">
        <v>600</v>
      </c>
      <c r="C480" s="21" t="s">
        <v>601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261</v>
      </c>
      <c r="C481" s="21" t="s">
        <v>262</v>
      </c>
      <c r="D481" s="19">
        <v>452220446.4</v>
      </c>
      <c r="E481" s="19">
        <v>334426991.09</v>
      </c>
      <c r="F481" s="19">
        <v>445958837.78</v>
      </c>
    </row>
    <row r="482" spans="1:6" ht="14.25">
      <c r="A482" s="30" t="str">
        <f aca="true" t="shared" si="7" ref="A482:A545">LEFT(B482,14)</f>
        <v>ZUSZ/45000</v>
      </c>
      <c r="B482" s="28" t="s">
        <v>263</v>
      </c>
      <c r="C482" s="21" t="s">
        <v>264</v>
      </c>
      <c r="D482" s="19">
        <v>346899519.32</v>
      </c>
      <c r="E482" s="19">
        <v>257599027.14</v>
      </c>
      <c r="F482" s="19">
        <v>343184010.71</v>
      </c>
    </row>
    <row r="483" spans="1:6" ht="14.25">
      <c r="A483" s="30" t="str">
        <f t="shared" si="7"/>
        <v>ZUSZ/45100</v>
      </c>
      <c r="B483" s="28" t="s">
        <v>265</v>
      </c>
      <c r="C483" s="21" t="s">
        <v>266</v>
      </c>
      <c r="D483" s="19">
        <v>38479854.25</v>
      </c>
      <c r="E483" s="19">
        <v>28743829.19</v>
      </c>
      <c r="F483" s="19">
        <v>39083019.77</v>
      </c>
    </row>
    <row r="484" spans="1:6" ht="14.25">
      <c r="A484" s="30" t="str">
        <f t="shared" si="7"/>
        <v>ZUSZ/45200</v>
      </c>
      <c r="B484" s="28" t="s">
        <v>267</v>
      </c>
      <c r="C484" s="21" t="s">
        <v>268</v>
      </c>
      <c r="D484" s="19">
        <v>53390705.18</v>
      </c>
      <c r="E484" s="19">
        <v>40123513.15</v>
      </c>
      <c r="F484" s="19">
        <v>53213817.48</v>
      </c>
    </row>
    <row r="485" spans="1:6" ht="14.25">
      <c r="A485" s="30" t="str">
        <f t="shared" si="7"/>
        <v>ZUSZ/45301</v>
      </c>
      <c r="B485" s="28" t="s">
        <v>269</v>
      </c>
      <c r="C485" s="21" t="s">
        <v>270</v>
      </c>
      <c r="D485" s="19">
        <v>733541.53</v>
      </c>
      <c r="E485" s="19">
        <v>470030.8</v>
      </c>
      <c r="F485" s="19">
        <v>747744.43</v>
      </c>
    </row>
    <row r="486" spans="1:6" ht="14.25">
      <c r="A486" s="30" t="str">
        <f t="shared" si="7"/>
        <v>ZUSZ/45302</v>
      </c>
      <c r="B486" s="28" t="s">
        <v>271</v>
      </c>
      <c r="C486" s="21" t="s">
        <v>1368</v>
      </c>
      <c r="D486" s="19">
        <v>46132.42</v>
      </c>
      <c r="E486" s="19">
        <v>28781.85</v>
      </c>
      <c r="F486" s="19">
        <v>58167.7</v>
      </c>
    </row>
    <row r="487" spans="1:6" ht="14.25">
      <c r="A487" s="30" t="str">
        <f t="shared" si="7"/>
        <v>ZUSZ/45303</v>
      </c>
      <c r="B487" s="28" t="s">
        <v>272</v>
      </c>
      <c r="C487" s="21" t="s">
        <v>1369</v>
      </c>
      <c r="D487" s="19">
        <v>502723.81</v>
      </c>
      <c r="E487" s="19">
        <v>426444.72</v>
      </c>
      <c r="F487" s="19">
        <v>473245.04</v>
      </c>
    </row>
    <row r="488" spans="1:6" ht="14.25">
      <c r="A488" s="30" t="str">
        <f t="shared" si="7"/>
        <v>ZUSZ/45304</v>
      </c>
      <c r="B488" s="28" t="s">
        <v>273</v>
      </c>
      <c r="C488" s="21" t="s">
        <v>274</v>
      </c>
      <c r="D488" s="19">
        <v>1603512.09</v>
      </c>
      <c r="E488" s="19">
        <v>1569573.57</v>
      </c>
      <c r="F488" s="19">
        <v>1578237.97</v>
      </c>
    </row>
    <row r="489" spans="1:6" ht="14.25">
      <c r="A489" s="30" t="str">
        <f t="shared" si="7"/>
        <v>ZUSZ/45410</v>
      </c>
      <c r="B489" s="28" t="s">
        <v>602</v>
      </c>
      <c r="C489" s="21" t="s">
        <v>603</v>
      </c>
      <c r="D489" s="19">
        <v>394761.87</v>
      </c>
      <c r="E489" s="19">
        <v>194295.59</v>
      </c>
      <c r="F489" s="19">
        <v>279851.64</v>
      </c>
    </row>
    <row r="490" spans="1:6" ht="14.25">
      <c r="A490" s="30" t="str">
        <f t="shared" si="7"/>
        <v>ZUSZ/45411</v>
      </c>
      <c r="B490" s="28" t="s">
        <v>275</v>
      </c>
      <c r="C490" s="21" t="s">
        <v>276</v>
      </c>
      <c r="D490" s="19">
        <v>7955122.09</v>
      </c>
      <c r="E490" s="19">
        <v>3914716.47</v>
      </c>
      <c r="F490" s="19">
        <v>5264950.15</v>
      </c>
    </row>
    <row r="491" spans="1:6" ht="14.25">
      <c r="A491" s="30" t="str">
        <f t="shared" si="7"/>
        <v>ZUSZ/45412</v>
      </c>
      <c r="B491" s="28" t="s">
        <v>996</v>
      </c>
      <c r="C491" s="21" t="s">
        <v>997</v>
      </c>
      <c r="D491" s="19">
        <v>665539.5</v>
      </c>
      <c r="E491" s="19">
        <v>263513.38</v>
      </c>
      <c r="F491" s="19">
        <v>622012.23</v>
      </c>
    </row>
    <row r="492" spans="1:6" ht="14.25">
      <c r="A492" s="30" t="str">
        <f t="shared" si="7"/>
        <v>ZUSZ/45500</v>
      </c>
      <c r="B492" s="28" t="s">
        <v>277</v>
      </c>
      <c r="C492" s="21" t="s">
        <v>278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279</v>
      </c>
      <c r="C493" s="21" t="s">
        <v>280</v>
      </c>
      <c r="D493" s="19">
        <v>36156374.3</v>
      </c>
      <c r="E493" s="19">
        <v>24772508.85</v>
      </c>
      <c r="F493" s="19">
        <v>33907939.18</v>
      </c>
    </row>
    <row r="494" spans="1:6" ht="14.25">
      <c r="A494" s="30" t="str">
        <f t="shared" si="7"/>
        <v>ZUSZ/46000</v>
      </c>
      <c r="B494" s="28" t="s">
        <v>281</v>
      </c>
      <c r="C494" s="21" t="s">
        <v>282</v>
      </c>
      <c r="D494" s="19">
        <v>248198.97</v>
      </c>
      <c r="E494" s="19">
        <v>226661.17</v>
      </c>
      <c r="F494" s="19">
        <v>157883.42</v>
      </c>
    </row>
    <row r="495" spans="1:6" ht="14.25">
      <c r="A495" s="30" t="str">
        <f t="shared" si="7"/>
        <v>ZUSZ/46001</v>
      </c>
      <c r="B495" s="28" t="s">
        <v>1370</v>
      </c>
      <c r="C495" s="21" t="s">
        <v>1371</v>
      </c>
      <c r="D495" s="19">
        <v>122099.15</v>
      </c>
      <c r="E495" s="19">
        <v>54605.92</v>
      </c>
      <c r="F495" s="19">
        <v>57420.62</v>
      </c>
    </row>
    <row r="496" spans="1:6" ht="14.25">
      <c r="A496" s="30" t="str">
        <f t="shared" si="7"/>
        <v>ZUSZ/46100</v>
      </c>
      <c r="B496" s="28" t="s">
        <v>604</v>
      </c>
      <c r="C496" s="21" t="s">
        <v>605</v>
      </c>
      <c r="D496" s="19">
        <v>454767.97</v>
      </c>
      <c r="E496" s="19">
        <v>182990.12</v>
      </c>
      <c r="F496" s="19">
        <v>451373.52</v>
      </c>
    </row>
    <row r="497" spans="1:6" ht="14.25">
      <c r="A497" s="30" t="str">
        <f t="shared" si="7"/>
        <v>ZUSZ/46102</v>
      </c>
      <c r="B497" s="28" t="s">
        <v>998</v>
      </c>
      <c r="C497" s="21" t="s">
        <v>999</v>
      </c>
      <c r="D497" s="19">
        <v>738624.46</v>
      </c>
      <c r="E497" s="19">
        <v>158048.01</v>
      </c>
      <c r="F497" s="19">
        <v>3875.23</v>
      </c>
    </row>
    <row r="498" spans="1:6" ht="14.25">
      <c r="A498" s="30" t="str">
        <f t="shared" si="7"/>
        <v>ZUSZ/46103</v>
      </c>
      <c r="B498" s="28" t="s">
        <v>606</v>
      </c>
      <c r="C498" s="21" t="s">
        <v>607</v>
      </c>
      <c r="D498" s="19">
        <v>668762.53</v>
      </c>
      <c r="E498" s="19">
        <v>617825.54</v>
      </c>
      <c r="F498" s="19">
        <v>437109.5</v>
      </c>
    </row>
    <row r="499" spans="1:6" ht="14.25">
      <c r="A499" s="30" t="str">
        <f t="shared" si="7"/>
        <v>ZUSZ/46200</v>
      </c>
      <c r="B499" s="28" t="s">
        <v>283</v>
      </c>
      <c r="C499" s="21" t="s">
        <v>1372</v>
      </c>
      <c r="D499" s="19">
        <v>18373213.44</v>
      </c>
      <c r="E499" s="19">
        <v>12094161.93</v>
      </c>
      <c r="F499" s="19">
        <v>17702500.89</v>
      </c>
    </row>
    <row r="500" spans="1:6" ht="14.25">
      <c r="A500" s="30" t="str">
        <f t="shared" si="7"/>
        <v>ZUSZ/46201</v>
      </c>
      <c r="B500" s="28" t="s">
        <v>608</v>
      </c>
      <c r="C500" s="21" t="s">
        <v>609</v>
      </c>
      <c r="D500" s="19">
        <v>8674.66</v>
      </c>
      <c r="E500" s="19">
        <v>4250.22</v>
      </c>
      <c r="F500" s="19">
        <v>9415.32</v>
      </c>
    </row>
    <row r="501" spans="1:6" ht="14.25">
      <c r="A501" s="30" t="str">
        <f t="shared" si="7"/>
        <v>ZUSZ/46300</v>
      </c>
      <c r="B501" s="28" t="s">
        <v>284</v>
      </c>
      <c r="C501" s="21" t="s">
        <v>285</v>
      </c>
      <c r="D501" s="19">
        <v>2357427.65</v>
      </c>
      <c r="E501" s="19">
        <v>1730373.31</v>
      </c>
      <c r="F501" s="19">
        <v>1619118.69</v>
      </c>
    </row>
    <row r="502" spans="1:6" ht="14.25">
      <c r="A502" s="30" t="str">
        <f t="shared" si="7"/>
        <v>ZUSZ/46301</v>
      </c>
      <c r="B502" s="28" t="s">
        <v>286</v>
      </c>
      <c r="C502" s="21" t="s">
        <v>287</v>
      </c>
      <c r="D502" s="19">
        <v>4004139.98</v>
      </c>
      <c r="E502" s="19">
        <v>3227509.78</v>
      </c>
      <c r="F502" s="19">
        <v>4095202.75</v>
      </c>
    </row>
    <row r="503" spans="1:6" ht="14.25">
      <c r="A503" s="30" t="str">
        <f t="shared" si="7"/>
        <v>ZUSZ/46310</v>
      </c>
      <c r="B503" s="28" t="s">
        <v>288</v>
      </c>
      <c r="C503" s="21" t="s">
        <v>289</v>
      </c>
      <c r="D503" s="19">
        <v>3697818.82</v>
      </c>
      <c r="E503" s="19">
        <v>1928726.49</v>
      </c>
      <c r="F503" s="19">
        <v>3363579.33</v>
      </c>
    </row>
    <row r="504" spans="1:6" ht="14.25">
      <c r="A504" s="30" t="str">
        <f t="shared" si="7"/>
        <v>ZUSZ/46311</v>
      </c>
      <c r="B504" s="28" t="s">
        <v>290</v>
      </c>
      <c r="C504" s="21" t="s">
        <v>291</v>
      </c>
      <c r="D504" s="19">
        <v>239621.03</v>
      </c>
      <c r="E504" s="19">
        <v>238931.57</v>
      </c>
      <c r="F504" s="19">
        <v>119626.11</v>
      </c>
    </row>
    <row r="505" spans="1:6" ht="14.25">
      <c r="A505" s="30" t="str">
        <f t="shared" si="7"/>
        <v>ZUSZ/46320</v>
      </c>
      <c r="B505" s="28" t="s">
        <v>292</v>
      </c>
      <c r="C505" s="21" t="s">
        <v>293</v>
      </c>
      <c r="D505" s="19">
        <v>2021513.77</v>
      </c>
      <c r="E505" s="19">
        <v>1399605.72</v>
      </c>
      <c r="F505" s="19">
        <v>2395679.65</v>
      </c>
    </row>
    <row r="506" spans="1:6" ht="14.25">
      <c r="A506" s="30" t="str">
        <f t="shared" si="7"/>
        <v>ZUSZ/46321</v>
      </c>
      <c r="B506" s="28" t="s">
        <v>294</v>
      </c>
      <c r="C506" s="21" t="s">
        <v>295</v>
      </c>
      <c r="D506" s="19">
        <v>325171.2</v>
      </c>
      <c r="E506" s="19">
        <v>276637.39</v>
      </c>
      <c r="F506" s="19">
        <v>454117.89</v>
      </c>
    </row>
    <row r="507" spans="1:6" ht="14.25">
      <c r="A507" s="30" t="str">
        <f t="shared" si="7"/>
        <v>ZUSZ/46330</v>
      </c>
      <c r="B507" s="28" t="s">
        <v>610</v>
      </c>
      <c r="C507" s="21" t="s">
        <v>611</v>
      </c>
      <c r="D507" s="19">
        <v>606393.88</v>
      </c>
      <c r="E507" s="19">
        <v>675225.65</v>
      </c>
      <c r="F507" s="19">
        <v>538278.06</v>
      </c>
    </row>
    <row r="508" spans="1:6" ht="14.25">
      <c r="A508" s="30" t="str">
        <f t="shared" si="7"/>
        <v>ZUSZ/46340</v>
      </c>
      <c r="B508" s="28" t="s">
        <v>1000</v>
      </c>
      <c r="C508" s="21" t="s">
        <v>1001</v>
      </c>
      <c r="D508" s="19">
        <v>11413.8</v>
      </c>
      <c r="E508" s="19">
        <v>9355.96</v>
      </c>
      <c r="F508" s="19">
        <v>43942.7</v>
      </c>
    </row>
    <row r="509" spans="1:6" ht="14.25">
      <c r="A509" s="30" t="str">
        <f t="shared" si="7"/>
        <v>ZUSZ/46350</v>
      </c>
      <c r="B509" s="28" t="s">
        <v>612</v>
      </c>
      <c r="C509" s="21" t="s">
        <v>613</v>
      </c>
      <c r="D509" s="19">
        <v>879620.52</v>
      </c>
      <c r="E509" s="19">
        <v>688877.57</v>
      </c>
      <c r="F509" s="19">
        <v>567400.21</v>
      </c>
    </row>
    <row r="510" spans="1:6" ht="14.25">
      <c r="A510" s="30" t="str">
        <f t="shared" si="7"/>
        <v>ZUSZ/46400</v>
      </c>
      <c r="B510" s="28" t="s">
        <v>296</v>
      </c>
      <c r="C510" s="21" t="s">
        <v>297</v>
      </c>
      <c r="D510" s="19">
        <v>573924.93</v>
      </c>
      <c r="E510" s="19">
        <v>613067.35</v>
      </c>
      <c r="F510" s="19">
        <v>891354.1</v>
      </c>
    </row>
    <row r="511" spans="1:6" ht="14.25">
      <c r="A511" s="30" t="str">
        <f t="shared" si="7"/>
        <v>ZUSZ/46410</v>
      </c>
      <c r="B511" s="28" t="s">
        <v>298</v>
      </c>
      <c r="C511" s="21" t="s">
        <v>1373</v>
      </c>
      <c r="D511" s="19">
        <v>804923.52</v>
      </c>
      <c r="E511" s="19">
        <v>630549.62</v>
      </c>
      <c r="F511" s="19">
        <v>987579.01</v>
      </c>
    </row>
    <row r="512" spans="1:6" ht="14.25">
      <c r="A512" s="30" t="str">
        <f t="shared" si="7"/>
        <v>ZUSZ/46420</v>
      </c>
      <c r="B512" s="28" t="s">
        <v>299</v>
      </c>
      <c r="C512" s="21" t="s">
        <v>300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301</v>
      </c>
      <c r="C513" s="14" t="s">
        <v>302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303</v>
      </c>
      <c r="C514" s="21" t="s">
        <v>304</v>
      </c>
      <c r="D514" s="19">
        <v>-1416343.53</v>
      </c>
      <c r="E514" s="19">
        <v>-1591436.22</v>
      </c>
      <c r="F514" s="19">
        <v>-981941.32</v>
      </c>
    </row>
    <row r="515" spans="1:6" ht="14.25">
      <c r="A515" s="30" t="str">
        <f t="shared" si="7"/>
        <v>ZUSZ/74000</v>
      </c>
      <c r="B515" s="28" t="s">
        <v>305</v>
      </c>
      <c r="C515" s="21" t="s">
        <v>306</v>
      </c>
      <c r="D515" s="22">
        <v>0</v>
      </c>
      <c r="E515" s="16"/>
      <c r="F515" s="16"/>
    </row>
    <row r="516" spans="1:6" ht="14.25">
      <c r="A516" s="30" t="str">
        <f t="shared" si="7"/>
        <v>ZUSZ/74100</v>
      </c>
      <c r="B516" s="28" t="s">
        <v>614</v>
      </c>
      <c r="C516" s="21" t="s">
        <v>615</v>
      </c>
      <c r="D516" s="22">
        <v>0</v>
      </c>
      <c r="E516" s="22">
        <v>0</v>
      </c>
      <c r="F516" s="22">
        <v>0</v>
      </c>
    </row>
    <row r="517" spans="1:6" ht="14.25">
      <c r="A517" s="30" t="str">
        <f t="shared" si="7"/>
        <v>ZUSZ/74200</v>
      </c>
      <c r="B517" s="28" t="s">
        <v>1374</v>
      </c>
      <c r="C517" s="21" t="s">
        <v>1375</v>
      </c>
      <c r="D517" s="16"/>
      <c r="E517" s="16"/>
      <c r="F517" s="22">
        <v>0</v>
      </c>
    </row>
    <row r="518" spans="1:6" ht="14.25">
      <c r="A518" s="30" t="str">
        <f t="shared" si="7"/>
        <v>ZUSZ/74201</v>
      </c>
      <c r="B518" s="28" t="s">
        <v>1376</v>
      </c>
      <c r="C518" s="21" t="s">
        <v>1377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467</v>
      </c>
      <c r="C519" s="21" t="s">
        <v>1378</v>
      </c>
      <c r="D519" s="19">
        <v>-42432703.97</v>
      </c>
      <c r="E519" s="19">
        <v>-28280258.9</v>
      </c>
      <c r="F519" s="19">
        <v>-6616513.28</v>
      </c>
    </row>
    <row r="520" spans="1:6" ht="14.25">
      <c r="A520" s="30" t="str">
        <f t="shared" si="7"/>
        <v>ZUSZ/74300</v>
      </c>
      <c r="B520" s="28" t="s">
        <v>1379</v>
      </c>
      <c r="C520" s="21" t="s">
        <v>1380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307</v>
      </c>
      <c r="C521" s="21" t="s">
        <v>308</v>
      </c>
      <c r="D521" s="19">
        <v>-72576573.64</v>
      </c>
      <c r="E521" s="19">
        <v>-45573642.6</v>
      </c>
      <c r="F521" s="19">
        <v>-107546214.67</v>
      </c>
    </row>
    <row r="522" spans="1:6" ht="14.25">
      <c r="A522" s="30" t="str">
        <f t="shared" si="7"/>
        <v>ZUSZ/74401</v>
      </c>
      <c r="B522" s="28" t="s">
        <v>616</v>
      </c>
      <c r="C522" s="21" t="s">
        <v>617</v>
      </c>
      <c r="D522" s="19">
        <v>-0.08</v>
      </c>
      <c r="E522" s="22">
        <v>0</v>
      </c>
      <c r="F522" s="19">
        <v>-143.79</v>
      </c>
    </row>
    <row r="523" spans="1:6" ht="14.25">
      <c r="A523" s="30" t="str">
        <f t="shared" si="7"/>
        <v>ZUSZ/74402</v>
      </c>
      <c r="B523" s="28" t="s">
        <v>618</v>
      </c>
      <c r="C523" s="21" t="s">
        <v>619</v>
      </c>
      <c r="D523" s="19">
        <v>-1041345.59</v>
      </c>
      <c r="E523" s="19">
        <v>-139022.76</v>
      </c>
      <c r="F523" s="19">
        <v>-343725.38</v>
      </c>
    </row>
    <row r="524" spans="1:6" ht="14.25">
      <c r="A524" s="30" t="str">
        <f t="shared" si="7"/>
        <v>ZUSZ/74500</v>
      </c>
      <c r="B524" s="28" t="s">
        <v>1381</v>
      </c>
      <c r="C524" s="21" t="s">
        <v>1382</v>
      </c>
      <c r="D524" s="19">
        <v>-130857.42</v>
      </c>
      <c r="E524" s="19">
        <v>-83265.92</v>
      </c>
      <c r="F524" s="19">
        <v>-138224.54</v>
      </c>
    </row>
    <row r="525" spans="1:6" ht="14.25">
      <c r="A525" s="30" t="str">
        <f t="shared" si="7"/>
        <v>ZUSZ/74501</v>
      </c>
      <c r="B525" s="28" t="s">
        <v>620</v>
      </c>
      <c r="C525" s="21" t="s">
        <v>621</v>
      </c>
      <c r="D525" s="19">
        <v>-2691763.84</v>
      </c>
      <c r="E525" s="19">
        <v>-4530779.43</v>
      </c>
      <c r="F525" s="19">
        <v>-1483491.31</v>
      </c>
    </row>
    <row r="526" spans="1:6" ht="14.25">
      <c r="A526" s="30" t="str">
        <f t="shared" si="7"/>
        <v>ZUSZ/74502</v>
      </c>
      <c r="B526" s="28" t="s">
        <v>622</v>
      </c>
      <c r="C526" s="21" t="s">
        <v>623</v>
      </c>
      <c r="D526" s="19">
        <v>-1764848.51</v>
      </c>
      <c r="E526" s="19">
        <v>-1548619.78</v>
      </c>
      <c r="F526" s="19">
        <v>-1622466.22</v>
      </c>
    </row>
    <row r="527" spans="1:6" ht="14.25">
      <c r="A527" s="30" t="str">
        <f t="shared" si="7"/>
        <v>ZUSZ/74600</v>
      </c>
      <c r="B527" s="28" t="s">
        <v>309</v>
      </c>
      <c r="C527" s="21" t="s">
        <v>310</v>
      </c>
      <c r="D527" s="19">
        <v>-4591539.27</v>
      </c>
      <c r="E527" s="19">
        <v>-3518655.73</v>
      </c>
      <c r="F527" s="19">
        <v>-4646338</v>
      </c>
    </row>
    <row r="528" spans="1:6" ht="14.25">
      <c r="A528" s="30" t="str">
        <f t="shared" si="7"/>
        <v>ZUSZ/74601</v>
      </c>
      <c r="B528" s="28" t="s">
        <v>1383</v>
      </c>
      <c r="C528" s="21" t="s">
        <v>1384</v>
      </c>
      <c r="D528" s="19">
        <v>-16240.22</v>
      </c>
      <c r="E528" s="19">
        <v>-11302.12</v>
      </c>
      <c r="F528" s="19">
        <v>-22563.95</v>
      </c>
    </row>
    <row r="529" spans="1:6" ht="14.25">
      <c r="A529" s="30" t="str">
        <f t="shared" si="7"/>
        <v>ZUSZ/74602</v>
      </c>
      <c r="B529" s="28" t="s">
        <v>624</v>
      </c>
      <c r="C529" s="21" t="s">
        <v>625</v>
      </c>
      <c r="D529" s="19">
        <v>-795812.98</v>
      </c>
      <c r="E529" s="19">
        <v>-793567.46</v>
      </c>
      <c r="F529" s="19">
        <v>-886664.97</v>
      </c>
    </row>
    <row r="530" spans="1:6" ht="14.25">
      <c r="A530" s="30" t="str">
        <f t="shared" si="7"/>
        <v>ZUSZ/74603</v>
      </c>
      <c r="B530" s="28" t="s">
        <v>626</v>
      </c>
      <c r="C530" s="21" t="s">
        <v>627</v>
      </c>
      <c r="D530" s="19">
        <v>-612861.71</v>
      </c>
      <c r="E530" s="19">
        <v>-399021.43</v>
      </c>
      <c r="F530" s="19">
        <v>-645895.3</v>
      </c>
    </row>
    <row r="531" spans="1:6" ht="14.25">
      <c r="A531" s="30" t="str">
        <f t="shared" si="7"/>
        <v>ZUSZ/74700</v>
      </c>
      <c r="B531" s="28" t="s">
        <v>628</v>
      </c>
      <c r="C531" s="21" t="s">
        <v>629</v>
      </c>
      <c r="D531" s="19">
        <v>-210374.69</v>
      </c>
      <c r="E531" s="19">
        <v>-137365.44</v>
      </c>
      <c r="F531" s="19">
        <v>-245022.5</v>
      </c>
    </row>
    <row r="532" spans="1:6" ht="14.25">
      <c r="A532" s="30" t="str">
        <f t="shared" si="7"/>
        <v>ZUSZ/74800</v>
      </c>
      <c r="B532" s="28" t="s">
        <v>1385</v>
      </c>
      <c r="C532" s="21" t="s">
        <v>1386</v>
      </c>
      <c r="D532" s="19">
        <v>-11867.23</v>
      </c>
      <c r="E532" s="19">
        <v>-17790.66</v>
      </c>
      <c r="F532" s="19">
        <v>-22426.55</v>
      </c>
    </row>
    <row r="533" spans="1:6" ht="14.25">
      <c r="A533" s="30" t="str">
        <f t="shared" si="7"/>
        <v>ZUSZ/74801</v>
      </c>
      <c r="B533" s="28" t="s">
        <v>630</v>
      </c>
      <c r="C533" s="21" t="s">
        <v>631</v>
      </c>
      <c r="D533" s="19">
        <v>-40294160.61</v>
      </c>
      <c r="E533" s="19">
        <v>-31921209.85</v>
      </c>
      <c r="F533" s="19">
        <v>-37254255.43</v>
      </c>
    </row>
    <row r="534" spans="1:6" ht="14.25">
      <c r="A534" s="30" t="str">
        <f t="shared" si="7"/>
        <v>ZUSZ/74802</v>
      </c>
      <c r="B534" s="28" t="s">
        <v>1387</v>
      </c>
      <c r="C534" s="21" t="s">
        <v>1388</v>
      </c>
      <c r="D534" s="19">
        <v>-16264.67</v>
      </c>
      <c r="E534" s="19">
        <v>-13933.11</v>
      </c>
      <c r="F534" s="19">
        <v>-41341.13</v>
      </c>
    </row>
    <row r="535" spans="1:6" ht="14.25">
      <c r="A535" s="30" t="str">
        <f t="shared" si="7"/>
        <v>ZUSZ/74803</v>
      </c>
      <c r="B535" s="28" t="s">
        <v>632</v>
      </c>
      <c r="C535" s="21" t="s">
        <v>633</v>
      </c>
      <c r="D535" s="19">
        <v>-239372.56</v>
      </c>
      <c r="E535" s="19">
        <v>-183385.68</v>
      </c>
      <c r="F535" s="19">
        <v>-272345.32</v>
      </c>
    </row>
    <row r="536" spans="1:6" ht="14.25">
      <c r="A536" s="30" t="str">
        <f t="shared" si="7"/>
        <v>ZUSZ/74804</v>
      </c>
      <c r="B536" s="28" t="s">
        <v>634</v>
      </c>
      <c r="C536" s="21" t="s">
        <v>635</v>
      </c>
      <c r="D536" s="19">
        <v>-831032.12</v>
      </c>
      <c r="E536" s="19">
        <v>-36561.38</v>
      </c>
      <c r="F536" s="19">
        <v>-213550.67</v>
      </c>
    </row>
    <row r="537" spans="1:6" ht="14.25">
      <c r="A537" s="30" t="str">
        <f t="shared" si="7"/>
        <v>ZUSZ/74805</v>
      </c>
      <c r="B537" s="28" t="s">
        <v>636</v>
      </c>
      <c r="C537" s="21" t="s">
        <v>637</v>
      </c>
      <c r="D537" s="19">
        <v>-534446.68</v>
      </c>
      <c r="E537" s="19">
        <v>-327665</v>
      </c>
      <c r="F537" s="19">
        <v>-241994.15</v>
      </c>
    </row>
    <row r="538" spans="1:6" ht="14.25">
      <c r="A538" s="30" t="str">
        <f t="shared" si="7"/>
        <v>ZUSZ/74810</v>
      </c>
      <c r="B538" s="28" t="s">
        <v>1389</v>
      </c>
      <c r="C538" s="21" t="s">
        <v>1390</v>
      </c>
      <c r="D538" s="19">
        <v>-14669.3</v>
      </c>
      <c r="E538" s="16"/>
      <c r="F538" s="16"/>
    </row>
    <row r="539" spans="1:6" ht="14.25">
      <c r="A539" s="30" t="str">
        <f t="shared" si="7"/>
        <v>ZUSZ/74811</v>
      </c>
      <c r="B539" s="28" t="s">
        <v>1391</v>
      </c>
      <c r="C539" s="21" t="s">
        <v>1392</v>
      </c>
      <c r="D539" s="19">
        <v>-75.92</v>
      </c>
      <c r="E539" s="16"/>
      <c r="F539" s="16"/>
    </row>
    <row r="540" spans="1:6" ht="14.25">
      <c r="A540" s="30" t="str">
        <f t="shared" si="7"/>
        <v>ZUSZ/74812</v>
      </c>
      <c r="B540" s="28" t="s">
        <v>638</v>
      </c>
      <c r="C540" s="21" t="s">
        <v>639</v>
      </c>
      <c r="D540" s="19">
        <v>-638423.36</v>
      </c>
      <c r="E540" s="19">
        <v>-1195494.44</v>
      </c>
      <c r="F540" s="19">
        <v>-27325678.91</v>
      </c>
    </row>
    <row r="541" spans="1:6" ht="14.25">
      <c r="A541" s="30" t="str">
        <f t="shared" si="7"/>
        <v>ZUSZ/74820</v>
      </c>
      <c r="B541" s="28" t="s">
        <v>1393</v>
      </c>
      <c r="C541" s="21" t="s">
        <v>1394</v>
      </c>
      <c r="D541" s="19">
        <v>-8999412.28</v>
      </c>
      <c r="E541" s="16"/>
      <c r="F541" s="16"/>
    </row>
    <row r="542" spans="1:6" ht="14.25">
      <c r="A542" s="30" t="str">
        <f t="shared" si="7"/>
        <v>ZUSZ/74821</v>
      </c>
      <c r="B542" s="28" t="s">
        <v>1395</v>
      </c>
      <c r="C542" s="21" t="s">
        <v>1396</v>
      </c>
      <c r="D542" s="19">
        <v>-674512.01</v>
      </c>
      <c r="E542" s="16"/>
      <c r="F542" s="19">
        <v>-29213599.08</v>
      </c>
    </row>
    <row r="543" spans="1:6" ht="14.25">
      <c r="A543" s="30" t="str">
        <f t="shared" si="7"/>
        <v>ZUSZ/74822</v>
      </c>
      <c r="B543" s="28" t="s">
        <v>1397</v>
      </c>
      <c r="C543" s="21" t="s">
        <v>1398</v>
      </c>
      <c r="D543" s="19">
        <v>-5218570.31</v>
      </c>
      <c r="E543" s="19">
        <v>-296963.96</v>
      </c>
      <c r="F543" s="19">
        <v>-885996.15</v>
      </c>
    </row>
    <row r="544" spans="1:6" ht="14.25">
      <c r="A544" s="30" t="str">
        <f t="shared" si="7"/>
        <v>ZUSZ/74823</v>
      </c>
      <c r="B544" s="28" t="s">
        <v>640</v>
      </c>
      <c r="C544" s="21" t="s">
        <v>641</v>
      </c>
      <c r="D544" s="19">
        <v>-2738935.37</v>
      </c>
      <c r="E544" s="19">
        <v>-380710.79</v>
      </c>
      <c r="F544" s="19">
        <v>-1932504.22</v>
      </c>
    </row>
    <row r="545" spans="1:6" ht="14.25">
      <c r="A545" s="30" t="str">
        <f t="shared" si="7"/>
        <v>ZUSZ/74824</v>
      </c>
      <c r="B545" s="28" t="s">
        <v>1399</v>
      </c>
      <c r="C545" s="21" t="s">
        <v>1400</v>
      </c>
      <c r="D545" s="19">
        <v>-273474.46</v>
      </c>
      <c r="E545" s="19">
        <v>-3160</v>
      </c>
      <c r="F545" s="16"/>
    </row>
    <row r="546" spans="1:6" ht="14.25">
      <c r="A546" s="30" t="str">
        <f aca="true" t="shared" si="8" ref="A546:A609">LEFT(B546,14)</f>
        <v>ZUSZ/74830</v>
      </c>
      <c r="B546" s="28" t="s">
        <v>1401</v>
      </c>
      <c r="C546" s="21" t="s">
        <v>1402</v>
      </c>
      <c r="D546" s="19">
        <v>-2942.19</v>
      </c>
      <c r="E546" s="19">
        <v>-0.04</v>
      </c>
      <c r="F546" s="19">
        <v>-264.64</v>
      </c>
    </row>
    <row r="547" spans="1:6" ht="14.25">
      <c r="A547" s="30" t="str">
        <f t="shared" si="8"/>
        <v>ZUSZ/74840</v>
      </c>
      <c r="B547" s="28" t="s">
        <v>311</v>
      </c>
      <c r="C547" s="21" t="s">
        <v>312</v>
      </c>
      <c r="D547" s="19">
        <v>-14217.96</v>
      </c>
      <c r="E547" s="19">
        <v>-20380.51</v>
      </c>
      <c r="F547" s="19">
        <v>-5468.41</v>
      </c>
    </row>
    <row r="548" spans="1:6" ht="14.25">
      <c r="A548" s="30" t="str">
        <f t="shared" si="8"/>
        <v>ZUSZ/74900</v>
      </c>
      <c r="B548" s="28" t="s">
        <v>642</v>
      </c>
      <c r="C548" s="21" t="s">
        <v>643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313</v>
      </c>
      <c r="C549" s="14" t="s">
        <v>314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468</v>
      </c>
      <c r="C550" s="21" t="s">
        <v>644</v>
      </c>
      <c r="D550" s="19">
        <v>32722.54</v>
      </c>
      <c r="E550" s="19">
        <v>6026.35</v>
      </c>
      <c r="F550" s="19">
        <v>988960.43</v>
      </c>
    </row>
    <row r="551" spans="1:6" ht="14.25">
      <c r="A551" s="30" t="str">
        <f t="shared" si="8"/>
        <v>ZUSZ/75101</v>
      </c>
      <c r="B551" s="28" t="s">
        <v>645</v>
      </c>
      <c r="C551" s="21" t="s">
        <v>646</v>
      </c>
      <c r="D551" s="22">
        <v>0</v>
      </c>
      <c r="E551" s="22">
        <v>0</v>
      </c>
      <c r="F551" s="22">
        <v>0</v>
      </c>
    </row>
    <row r="552" spans="1:6" ht="14.25">
      <c r="A552" s="30" t="str">
        <f t="shared" si="8"/>
        <v>ZUSZ/75102</v>
      </c>
      <c r="B552" s="28" t="s">
        <v>1403</v>
      </c>
      <c r="C552" s="21" t="s">
        <v>1404</v>
      </c>
      <c r="D552" s="16"/>
      <c r="E552" s="16"/>
      <c r="F552" s="22">
        <v>0</v>
      </c>
    </row>
    <row r="553" spans="1:6" ht="14.25">
      <c r="A553" s="30" t="str">
        <f t="shared" si="8"/>
        <v>ZUSZ/75103</v>
      </c>
      <c r="B553" s="28" t="s">
        <v>647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4.25">
      <c r="A554" s="30" t="str">
        <f t="shared" si="8"/>
        <v>ZUSZ/75110</v>
      </c>
      <c r="B554" s="28" t="s">
        <v>1405</v>
      </c>
      <c r="C554" s="21" t="s">
        <v>1406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315</v>
      </c>
      <c r="C555" s="21" t="s">
        <v>316</v>
      </c>
      <c r="D555" s="19">
        <v>3644861.22</v>
      </c>
      <c r="E555" s="19">
        <v>733194.9</v>
      </c>
      <c r="F555" s="19">
        <v>3770846.34</v>
      </c>
    </row>
    <row r="556" spans="1:6" ht="14.25">
      <c r="A556" s="30" t="str">
        <f t="shared" si="8"/>
        <v>ZUSZ/75400</v>
      </c>
      <c r="B556" s="28" t="s">
        <v>1407</v>
      </c>
      <c r="C556" s="21" t="s">
        <v>1408</v>
      </c>
      <c r="D556" s="19">
        <v>37225.19</v>
      </c>
      <c r="E556" s="22">
        <v>0</v>
      </c>
      <c r="F556" s="16"/>
    </row>
    <row r="557" spans="1:6" ht="14.25">
      <c r="A557" s="30" t="str">
        <f t="shared" si="8"/>
        <v>ZUSZ/75401</v>
      </c>
      <c r="B557" s="28" t="s">
        <v>317</v>
      </c>
      <c r="C557" s="21" t="s">
        <v>318</v>
      </c>
      <c r="D557" s="19">
        <v>553851.07</v>
      </c>
      <c r="E557" s="19">
        <v>79814.6</v>
      </c>
      <c r="F557" s="19">
        <v>82425.32</v>
      </c>
    </row>
    <row r="558" spans="1:6" ht="14.25">
      <c r="A558" s="30" t="str">
        <f t="shared" si="8"/>
        <v>ZUSZ/75402</v>
      </c>
      <c r="B558" s="28" t="s">
        <v>1409</v>
      </c>
      <c r="C558" s="21" t="s">
        <v>1410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319</v>
      </c>
      <c r="C559" s="21" t="s">
        <v>320</v>
      </c>
      <c r="D559" s="19">
        <v>27092254.65</v>
      </c>
      <c r="E559" s="19">
        <v>3410191.71</v>
      </c>
      <c r="F559" s="19">
        <v>150568205.39</v>
      </c>
    </row>
    <row r="560" spans="1:6" ht="14.25">
      <c r="A560" s="30" t="str">
        <f t="shared" si="8"/>
        <v>ZUSZ/75200</v>
      </c>
      <c r="B560" s="28" t="s">
        <v>1411</v>
      </c>
      <c r="C560" s="21" t="s">
        <v>1412</v>
      </c>
      <c r="D560" s="16"/>
      <c r="E560" s="19">
        <v>2187.81</v>
      </c>
      <c r="F560" s="19">
        <v>9417186.42</v>
      </c>
    </row>
    <row r="561" spans="1:6" ht="14.25">
      <c r="A561" s="30" t="str">
        <f t="shared" si="8"/>
        <v>ZUSZ/75201</v>
      </c>
      <c r="B561" s="28" t="s">
        <v>648</v>
      </c>
      <c r="C561" s="21" t="s">
        <v>649</v>
      </c>
      <c r="D561" s="19">
        <v>236152.98</v>
      </c>
      <c r="E561" s="19">
        <v>927751.75</v>
      </c>
      <c r="F561" s="19">
        <v>283285.25</v>
      </c>
    </row>
    <row r="562" spans="1:6" ht="14.25">
      <c r="A562" s="30" t="str">
        <f t="shared" si="8"/>
        <v>ZUSZ/75202</v>
      </c>
      <c r="B562" s="28" t="s">
        <v>1413</v>
      </c>
      <c r="C562" s="21" t="s">
        <v>1414</v>
      </c>
      <c r="D562" s="19">
        <v>5406428.43</v>
      </c>
      <c r="E562" s="16"/>
      <c r="F562" s="16"/>
    </row>
    <row r="563" spans="1:6" ht="14.25">
      <c r="A563" s="30" t="str">
        <f t="shared" si="8"/>
        <v>ZUSZ/75210</v>
      </c>
      <c r="B563" s="28" t="s">
        <v>1415</v>
      </c>
      <c r="C563" s="21" t="s">
        <v>1416</v>
      </c>
      <c r="D563" s="19">
        <v>5906.99</v>
      </c>
      <c r="E563" s="19">
        <v>1262.05</v>
      </c>
      <c r="F563" s="19">
        <v>4733.8</v>
      </c>
    </row>
    <row r="564" spans="1:6" ht="14.25">
      <c r="A564" s="30" t="str">
        <f t="shared" si="8"/>
        <v>ZUSZ/75500</v>
      </c>
      <c r="B564" s="28" t="s">
        <v>1417</v>
      </c>
      <c r="C564" s="21" t="s">
        <v>1418</v>
      </c>
      <c r="D564" s="22">
        <v>0</v>
      </c>
      <c r="E564" s="16"/>
      <c r="F564" s="19">
        <v>250</v>
      </c>
    </row>
    <row r="565" spans="1:6" ht="14.25">
      <c r="A565" s="30" t="str">
        <f t="shared" si="8"/>
        <v>ZUSZ/75510</v>
      </c>
      <c r="B565" s="28" t="s">
        <v>1002</v>
      </c>
      <c r="C565" s="21" t="s">
        <v>1003</v>
      </c>
      <c r="D565" s="19">
        <v>69073.51</v>
      </c>
      <c r="E565" s="19">
        <v>85210.82</v>
      </c>
      <c r="F565" s="19">
        <v>53437.01</v>
      </c>
    </row>
    <row r="566" spans="1:6" ht="14.25">
      <c r="A566" s="30" t="str">
        <f t="shared" si="8"/>
        <v>ZUSZ/75511</v>
      </c>
      <c r="B566" s="28" t="s">
        <v>1419</v>
      </c>
      <c r="C566" s="21" t="s">
        <v>1420</v>
      </c>
      <c r="D566" s="19">
        <v>515010.27</v>
      </c>
      <c r="E566" s="19">
        <v>5369.81</v>
      </c>
      <c r="F566" s="19">
        <v>1787.67</v>
      </c>
    </row>
    <row r="567" spans="1:6" ht="14.25">
      <c r="A567" s="30" t="str">
        <f t="shared" si="8"/>
        <v>ZUSZ/75520</v>
      </c>
      <c r="B567" s="28" t="s">
        <v>650</v>
      </c>
      <c r="C567" s="21" t="s">
        <v>651</v>
      </c>
      <c r="D567" s="19">
        <v>1493866.13</v>
      </c>
      <c r="E567" s="19">
        <v>1167337.39</v>
      </c>
      <c r="F567" s="19">
        <v>1684468.75</v>
      </c>
    </row>
    <row r="568" spans="1:6" ht="14.25">
      <c r="A568" s="30" t="str">
        <f t="shared" si="8"/>
        <v>ZUSZ/75530</v>
      </c>
      <c r="B568" s="28" t="s">
        <v>1421</v>
      </c>
      <c r="C568" s="21" t="s">
        <v>1422</v>
      </c>
      <c r="D568" s="19">
        <v>18935.69</v>
      </c>
      <c r="E568" s="19">
        <v>4999.44</v>
      </c>
      <c r="F568" s="19">
        <v>5036.06</v>
      </c>
    </row>
    <row r="569" spans="1:6" ht="14.25">
      <c r="A569" s="30" t="str">
        <f t="shared" si="8"/>
        <v>ZUSZ/75590</v>
      </c>
      <c r="B569" s="28" t="s">
        <v>1423</v>
      </c>
      <c r="C569" s="21" t="s">
        <v>1424</v>
      </c>
      <c r="D569" s="19">
        <v>2711857.12</v>
      </c>
      <c r="E569" s="19">
        <v>21505.84</v>
      </c>
      <c r="F569" s="19">
        <v>60530.89</v>
      </c>
    </row>
    <row r="570" spans="1:6" ht="14.25">
      <c r="A570" s="30" t="str">
        <f t="shared" si="8"/>
        <v>ZUSZ/75600</v>
      </c>
      <c r="B570" s="28" t="s">
        <v>1425</v>
      </c>
      <c r="C570" s="21" t="s">
        <v>1426</v>
      </c>
      <c r="D570" s="19">
        <v>89507.89</v>
      </c>
      <c r="E570" s="19">
        <v>66401.35</v>
      </c>
      <c r="F570" s="19">
        <v>114179.68</v>
      </c>
    </row>
    <row r="571" spans="1:6" ht="14.25">
      <c r="A571" s="30" t="str">
        <f t="shared" si="8"/>
        <v>ZUSZ/75610</v>
      </c>
      <c r="B571" s="28" t="s">
        <v>1427</v>
      </c>
      <c r="C571" s="21" t="s">
        <v>1428</v>
      </c>
      <c r="D571" s="22">
        <v>0</v>
      </c>
      <c r="E571" s="16"/>
      <c r="F571" s="16"/>
    </row>
    <row r="572" spans="1:6" ht="14.25">
      <c r="A572" s="30" t="str">
        <f t="shared" si="8"/>
        <v>ZUSZ/75611</v>
      </c>
      <c r="B572" s="28" t="s">
        <v>1429</v>
      </c>
      <c r="C572" s="21" t="s">
        <v>1430</v>
      </c>
      <c r="D572" s="16"/>
      <c r="E572" s="16"/>
      <c r="F572" s="19">
        <v>0.61</v>
      </c>
    </row>
    <row r="573" spans="1:6" ht="14.25">
      <c r="A573" s="30" t="str">
        <f t="shared" si="8"/>
        <v>ZUSZ/75612</v>
      </c>
      <c r="B573" s="28" t="s">
        <v>1431</v>
      </c>
      <c r="C573" s="21" t="s">
        <v>1432</v>
      </c>
      <c r="D573" s="22">
        <v>0</v>
      </c>
      <c r="E573" s="16"/>
      <c r="F573" s="16"/>
    </row>
    <row r="574" spans="1:6" ht="14.25">
      <c r="A574" s="30" t="str">
        <f t="shared" si="8"/>
        <v>ZUSZ/75620</v>
      </c>
      <c r="B574" s="28" t="s">
        <v>652</v>
      </c>
      <c r="C574" s="21" t="s">
        <v>653</v>
      </c>
      <c r="D574" s="19">
        <v>145284.21</v>
      </c>
      <c r="E574" s="19">
        <v>111761</v>
      </c>
      <c r="F574" s="19">
        <v>26327.6</v>
      </c>
    </row>
    <row r="575" spans="1:6" ht="14.25">
      <c r="A575" s="30" t="str">
        <f t="shared" si="8"/>
        <v>ZUSZ/75800</v>
      </c>
      <c r="B575" s="28" t="s">
        <v>321</v>
      </c>
      <c r="C575" s="21" t="s">
        <v>322</v>
      </c>
      <c r="D575" s="16"/>
      <c r="E575" s="16"/>
      <c r="F575" s="19">
        <v>122366109.98</v>
      </c>
    </row>
    <row r="576" spans="1:6" ht="14.25">
      <c r="A576" s="30" t="str">
        <f t="shared" si="8"/>
        <v>ZUSZ/75802</v>
      </c>
      <c r="B576" s="28" t="s">
        <v>1433</v>
      </c>
      <c r="C576" s="21" t="s">
        <v>1434</v>
      </c>
      <c r="D576" s="19">
        <v>3676108.63</v>
      </c>
      <c r="E576" s="19">
        <v>933192.48</v>
      </c>
      <c r="F576" s="19">
        <v>3053790.86</v>
      </c>
    </row>
    <row r="577" spans="1:6" ht="14.25">
      <c r="A577" s="30" t="str">
        <f t="shared" si="8"/>
        <v>ZUSZ/75803</v>
      </c>
      <c r="B577" s="28" t="s">
        <v>1435</v>
      </c>
      <c r="C577" s="21" t="s">
        <v>1436</v>
      </c>
      <c r="D577" s="19">
        <v>12468745.83</v>
      </c>
      <c r="E577" s="16"/>
      <c r="F577" s="19">
        <v>13463497.79</v>
      </c>
    </row>
    <row r="578" spans="1:6" ht="14.25">
      <c r="A578" s="30" t="str">
        <f t="shared" si="8"/>
        <v>ZUSZ/75804</v>
      </c>
      <c r="B578" s="28" t="s">
        <v>1437</v>
      </c>
      <c r="C578" s="21" t="s">
        <v>1438</v>
      </c>
      <c r="D578" s="19">
        <v>244732</v>
      </c>
      <c r="E578" s="19">
        <v>73500</v>
      </c>
      <c r="F578" s="16"/>
    </row>
    <row r="579" spans="1:6" ht="14.25">
      <c r="A579" s="30" t="str">
        <f t="shared" si="8"/>
        <v>ZUSZ/75900</v>
      </c>
      <c r="B579" s="28" t="s">
        <v>654</v>
      </c>
      <c r="C579" s="21" t="s">
        <v>655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323</v>
      </c>
      <c r="C580" s="14" t="s">
        <v>324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469</v>
      </c>
      <c r="C581" s="21" t="s">
        <v>656</v>
      </c>
      <c r="D581" s="19">
        <v>-44209248.28</v>
      </c>
      <c r="E581" s="19">
        <v>-21423241.75</v>
      </c>
      <c r="F581" s="19">
        <v>-47974893.38</v>
      </c>
    </row>
    <row r="582" spans="1:6" ht="14.25">
      <c r="A582" s="30" t="str">
        <f t="shared" si="8"/>
        <v>ZUSZ/72200</v>
      </c>
      <c r="B582" s="28" t="s">
        <v>657</v>
      </c>
      <c r="C582" s="21" t="s">
        <v>658</v>
      </c>
      <c r="D582" s="19">
        <v>-10426844.52</v>
      </c>
      <c r="E582" s="19">
        <v>-4738732.93</v>
      </c>
      <c r="F582" s="19">
        <v>-11420583.2</v>
      </c>
    </row>
    <row r="583" spans="1:6" ht="14.25">
      <c r="A583" s="30" t="str">
        <f t="shared" si="8"/>
        <v>ZUSZ/72201</v>
      </c>
      <c r="B583" s="28" t="s">
        <v>1439</v>
      </c>
      <c r="C583" s="21" t="s">
        <v>1440</v>
      </c>
      <c r="D583" s="19">
        <v>-2554835.53</v>
      </c>
      <c r="E583" s="19">
        <v>-156763.51</v>
      </c>
      <c r="F583" s="19">
        <v>-2976810.49</v>
      </c>
    </row>
    <row r="584" spans="1:6" ht="14.25">
      <c r="A584" s="30" t="str">
        <f t="shared" si="8"/>
        <v>ZUSZ/72202</v>
      </c>
      <c r="B584" s="28" t="s">
        <v>659</v>
      </c>
      <c r="C584" s="21" t="s">
        <v>660</v>
      </c>
      <c r="D584" s="19">
        <v>-176692.55</v>
      </c>
      <c r="E584" s="19">
        <v>-804.22</v>
      </c>
      <c r="F584" s="19">
        <v>-1252.51</v>
      </c>
    </row>
    <row r="585" spans="1:6" ht="14.25">
      <c r="A585" s="30" t="str">
        <f t="shared" si="8"/>
        <v>ZUSZ/72210</v>
      </c>
      <c r="B585" s="28" t="s">
        <v>1441</v>
      </c>
      <c r="C585" s="21" t="s">
        <v>1442</v>
      </c>
      <c r="D585" s="16"/>
      <c r="E585" s="19">
        <v>-647500</v>
      </c>
      <c r="F585" s="16"/>
    </row>
    <row r="586" spans="1:6" ht="14.25">
      <c r="A586" s="30" t="str">
        <f t="shared" si="8"/>
        <v>ZUSZ/72230</v>
      </c>
      <c r="B586" s="28" t="s">
        <v>661</v>
      </c>
      <c r="C586" s="21" t="s">
        <v>662</v>
      </c>
      <c r="D586" s="19">
        <v>-76117.64</v>
      </c>
      <c r="E586" s="19">
        <v>-35780.84</v>
      </c>
      <c r="F586" s="19">
        <v>-75842.55</v>
      </c>
    </row>
    <row r="587" spans="1:6" ht="14.25">
      <c r="A587" s="30" t="str">
        <f t="shared" si="8"/>
        <v>ZUSZ/72231</v>
      </c>
      <c r="B587" s="28" t="s">
        <v>1443</v>
      </c>
      <c r="C587" s="21" t="s">
        <v>1444</v>
      </c>
      <c r="D587" s="19">
        <v>-13419758.04</v>
      </c>
      <c r="E587" s="19">
        <v>-5673660.25</v>
      </c>
      <c r="F587" s="19">
        <v>-19534404.63</v>
      </c>
    </row>
    <row r="588" spans="1:6" ht="14.25">
      <c r="A588" s="30" t="str">
        <f t="shared" si="8"/>
        <v>ZUSZ/72240</v>
      </c>
      <c r="B588" s="28" t="s">
        <v>663</v>
      </c>
      <c r="C588" s="21" t="s">
        <v>664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470</v>
      </c>
      <c r="C589" s="21" t="s">
        <v>1445</v>
      </c>
      <c r="D589" s="16"/>
      <c r="E589" s="16"/>
      <c r="F589" s="19">
        <v>-6693552.23</v>
      </c>
    </row>
    <row r="590" spans="1:6" ht="14.25">
      <c r="A590" s="30" t="str">
        <f t="shared" si="8"/>
        <v>ZUSZ/72310</v>
      </c>
      <c r="B590" s="28" t="s">
        <v>1446</v>
      </c>
      <c r="C590" s="21" t="s">
        <v>1447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471</v>
      </c>
      <c r="C591" s="21" t="s">
        <v>1448</v>
      </c>
      <c r="D591" s="19">
        <v>-5430000</v>
      </c>
      <c r="E591" s="19">
        <v>-4371000</v>
      </c>
      <c r="F591" s="19">
        <v>-5850000</v>
      </c>
    </row>
    <row r="592" spans="1:6" ht="14.25">
      <c r="A592" s="30" t="str">
        <f t="shared" si="8"/>
        <v>ZUSZ/72400</v>
      </c>
      <c r="B592" s="28" t="s">
        <v>1449</v>
      </c>
      <c r="C592" s="21" t="s">
        <v>1450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325</v>
      </c>
      <c r="C593" s="21" t="s">
        <v>326</v>
      </c>
      <c r="D593" s="19">
        <v>-227039706.71</v>
      </c>
      <c r="E593" s="19">
        <v>-1812.58</v>
      </c>
      <c r="F593" s="19">
        <v>-406362.81</v>
      </c>
    </row>
    <row r="594" spans="1:6" ht="14.25">
      <c r="A594" s="30" t="str">
        <f t="shared" si="8"/>
        <v>ZUSZ/72500</v>
      </c>
      <c r="B594" s="28" t="s">
        <v>327</v>
      </c>
      <c r="C594" s="21" t="s">
        <v>328</v>
      </c>
      <c r="D594" s="19">
        <v>-1229.7</v>
      </c>
      <c r="E594" s="19">
        <v>-1261.25</v>
      </c>
      <c r="F594" s="19">
        <v>-406362.81</v>
      </c>
    </row>
    <row r="595" spans="1:6" ht="14.25">
      <c r="A595" s="30" t="str">
        <f t="shared" si="8"/>
        <v>ZUSZ/72510</v>
      </c>
      <c r="B595" s="28" t="s">
        <v>1451</v>
      </c>
      <c r="C595" s="21" t="s">
        <v>1452</v>
      </c>
      <c r="D595" s="19">
        <v>-227038477.01</v>
      </c>
      <c r="E595" s="16"/>
      <c r="F595" s="16"/>
    </row>
    <row r="596" spans="1:6" ht="14.25">
      <c r="A596" s="30" t="str">
        <f t="shared" si="8"/>
        <v>ZUSZ/72511</v>
      </c>
      <c r="B596" s="28" t="s">
        <v>1453</v>
      </c>
      <c r="C596" s="21" t="s">
        <v>1454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329</v>
      </c>
      <c r="C597" s="14" t="s">
        <v>330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472</v>
      </c>
      <c r="C598" s="21" t="s">
        <v>665</v>
      </c>
      <c r="D598" s="19">
        <v>332330.7</v>
      </c>
      <c r="E598" s="19">
        <v>65769.01</v>
      </c>
      <c r="F598" s="19">
        <v>195246.78</v>
      </c>
    </row>
    <row r="599" spans="1:6" ht="14.25">
      <c r="A599" s="30" t="str">
        <f t="shared" si="8"/>
        <v>ZUSZ/73200</v>
      </c>
      <c r="B599" s="28" t="s">
        <v>1004</v>
      </c>
      <c r="C599" s="21" t="s">
        <v>1005</v>
      </c>
      <c r="D599" s="19">
        <v>311.66</v>
      </c>
      <c r="E599" s="19">
        <v>3868</v>
      </c>
      <c r="F599" s="19">
        <v>629</v>
      </c>
    </row>
    <row r="600" spans="1:6" ht="14.25">
      <c r="A600" s="30" t="str">
        <f t="shared" si="8"/>
        <v>ZUSZ/73210</v>
      </c>
      <c r="B600" s="28" t="s">
        <v>666</v>
      </c>
      <c r="C600" s="21" t="s">
        <v>667</v>
      </c>
      <c r="D600" s="19">
        <v>250460.82</v>
      </c>
      <c r="E600" s="19">
        <v>7664.62</v>
      </c>
      <c r="F600" s="19">
        <v>19260.67</v>
      </c>
    </row>
    <row r="601" spans="1:6" ht="14.25">
      <c r="A601" s="30" t="str">
        <f t="shared" si="8"/>
        <v>ZUSZ/73230</v>
      </c>
      <c r="B601" s="28" t="s">
        <v>1006</v>
      </c>
      <c r="C601" s="21" t="s">
        <v>1007</v>
      </c>
      <c r="D601" s="19">
        <v>20919.8</v>
      </c>
      <c r="E601" s="19">
        <v>18664.46</v>
      </c>
      <c r="F601" s="19">
        <v>149552.23</v>
      </c>
    </row>
    <row r="602" spans="1:6" ht="14.25">
      <c r="A602" s="30" t="str">
        <f t="shared" si="8"/>
        <v>ZUSZ/73231</v>
      </c>
      <c r="B602" s="28" t="s">
        <v>1008</v>
      </c>
      <c r="C602" s="21" t="s">
        <v>1009</v>
      </c>
      <c r="D602" s="19">
        <v>222</v>
      </c>
      <c r="E602" s="19">
        <v>3041</v>
      </c>
      <c r="F602" s="19">
        <v>7004.3</v>
      </c>
    </row>
    <row r="603" spans="1:6" ht="14.25">
      <c r="A603" s="30" t="str">
        <f t="shared" si="8"/>
        <v>ZUSZ/73240</v>
      </c>
      <c r="B603" s="28" t="s">
        <v>1455</v>
      </c>
      <c r="C603" s="21" t="s">
        <v>1456</v>
      </c>
      <c r="D603" s="16"/>
      <c r="E603" s="16"/>
      <c r="F603" s="19">
        <v>57</v>
      </c>
    </row>
    <row r="604" spans="1:6" ht="14.25">
      <c r="A604" s="30" t="str">
        <f t="shared" si="8"/>
        <v>ZUSZ/73241</v>
      </c>
      <c r="B604" s="28" t="s">
        <v>1010</v>
      </c>
      <c r="C604" s="21" t="s">
        <v>1011</v>
      </c>
      <c r="D604" s="16"/>
      <c r="E604" s="16"/>
      <c r="F604" s="19">
        <v>21</v>
      </c>
    </row>
    <row r="605" spans="1:6" ht="14.25">
      <c r="A605" s="30" t="str">
        <f t="shared" si="8"/>
        <v>ZUSZ/73250</v>
      </c>
      <c r="B605" s="28" t="s">
        <v>1457</v>
      </c>
      <c r="C605" s="21" t="s">
        <v>1458</v>
      </c>
      <c r="D605" s="19">
        <v>8</v>
      </c>
      <c r="E605" s="19">
        <v>4339</v>
      </c>
      <c r="F605" s="19">
        <v>496</v>
      </c>
    </row>
    <row r="606" spans="1:6" ht="14.25">
      <c r="A606" s="30" t="str">
        <f t="shared" si="8"/>
        <v>ZUSZ/73251</v>
      </c>
      <c r="B606" s="28" t="s">
        <v>1459</v>
      </c>
      <c r="C606" s="21" t="s">
        <v>1460</v>
      </c>
      <c r="D606" s="22">
        <v>0</v>
      </c>
      <c r="E606" s="19">
        <v>830</v>
      </c>
      <c r="F606" s="16"/>
    </row>
    <row r="607" spans="1:6" ht="14.25">
      <c r="A607" s="30" t="str">
        <f t="shared" si="8"/>
        <v>ZUSZ/73252</v>
      </c>
      <c r="B607" s="28" t="s">
        <v>1461</v>
      </c>
      <c r="C607" s="21" t="s">
        <v>1462</v>
      </c>
      <c r="D607" s="16"/>
      <c r="E607" s="19">
        <v>225</v>
      </c>
      <c r="F607" s="16"/>
    </row>
    <row r="608" spans="1:6" ht="14.25">
      <c r="A608" s="30" t="str">
        <f t="shared" si="8"/>
        <v>ZUSZ/73253</v>
      </c>
      <c r="B608" s="28" t="s">
        <v>1463</v>
      </c>
      <c r="C608" s="21" t="s">
        <v>1464</v>
      </c>
      <c r="D608" s="19">
        <v>716.78</v>
      </c>
      <c r="E608" s="19">
        <v>257.41</v>
      </c>
      <c r="F608" s="19">
        <v>0.27</v>
      </c>
    </row>
    <row r="609" spans="1:6" ht="14.25">
      <c r="A609" s="30" t="str">
        <f t="shared" si="8"/>
        <v>ZUSZ/73254</v>
      </c>
      <c r="B609" s="28" t="s">
        <v>668</v>
      </c>
      <c r="C609" s="21" t="s">
        <v>669</v>
      </c>
      <c r="D609" s="19">
        <v>2378.7</v>
      </c>
      <c r="E609" s="19">
        <v>1.78</v>
      </c>
      <c r="F609" s="19">
        <v>5153.55</v>
      </c>
    </row>
    <row r="610" spans="1:6" ht="14.25">
      <c r="A610" s="30" t="str">
        <f aca="true" t="shared" si="9" ref="A610:A673">LEFT(B610,14)</f>
        <v>ZUSZ/73290</v>
      </c>
      <c r="B610" s="28" t="s">
        <v>670</v>
      </c>
      <c r="C610" s="21" t="s">
        <v>671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473</v>
      </c>
      <c r="C611" s="21" t="s">
        <v>1465</v>
      </c>
      <c r="D611" s="16"/>
      <c r="E611" s="16"/>
      <c r="F611" s="22">
        <v>0</v>
      </c>
    </row>
    <row r="612" spans="1:6" ht="14.25">
      <c r="A612" s="30" t="str">
        <f t="shared" si="9"/>
        <v>ZUSZ/73310</v>
      </c>
      <c r="B612" s="28" t="s">
        <v>1466</v>
      </c>
      <c r="C612" s="21" t="s">
        <v>1467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474</v>
      </c>
      <c r="C613" s="21" t="s">
        <v>1012</v>
      </c>
      <c r="D613" s="19">
        <v>10970000</v>
      </c>
      <c r="E613" s="19">
        <v>1330000</v>
      </c>
      <c r="F613" s="19">
        <v>2168650.99</v>
      </c>
    </row>
    <row r="614" spans="1:6" ht="14.25">
      <c r="A614" s="30" t="str">
        <f t="shared" si="9"/>
        <v>ZUSZ/73400</v>
      </c>
      <c r="B614" s="28" t="s">
        <v>1013</v>
      </c>
      <c r="C614" s="21" t="s">
        <v>1014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331</v>
      </c>
      <c r="C615" s="21" t="s">
        <v>332</v>
      </c>
      <c r="D615" s="19">
        <v>52360.25</v>
      </c>
      <c r="E615" s="19">
        <v>47662.98</v>
      </c>
      <c r="F615" s="19">
        <v>140527302.43</v>
      </c>
    </row>
    <row r="616" spans="1:6" ht="14.25">
      <c r="A616" s="30" t="str">
        <f t="shared" si="9"/>
        <v>ZUSZ/73500</v>
      </c>
      <c r="B616" s="28" t="s">
        <v>333</v>
      </c>
      <c r="C616" s="21" t="s">
        <v>334</v>
      </c>
      <c r="D616" s="19">
        <v>52294.48</v>
      </c>
      <c r="E616" s="19">
        <v>47655.88</v>
      </c>
      <c r="F616" s="19">
        <v>313672.09</v>
      </c>
    </row>
    <row r="617" spans="1:6" ht="14.25">
      <c r="A617" s="30" t="str">
        <f t="shared" si="9"/>
        <v>ZUSZ/73510</v>
      </c>
      <c r="B617" s="28" t="s">
        <v>1468</v>
      </c>
      <c r="C617" s="21" t="s">
        <v>1469</v>
      </c>
      <c r="D617" s="16"/>
      <c r="E617" s="16"/>
      <c r="F617" s="19">
        <v>140213621.72</v>
      </c>
    </row>
    <row r="618" spans="1:6" ht="14.25">
      <c r="A618" s="30" t="str">
        <f t="shared" si="9"/>
        <v>ZUSZ/73511</v>
      </c>
      <c r="B618" s="28" t="s">
        <v>335</v>
      </c>
      <c r="C618" s="21" t="s">
        <v>336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475</v>
      </c>
      <c r="C619" s="14" t="s">
        <v>1015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476</v>
      </c>
      <c r="C620" s="21" t="s">
        <v>1470</v>
      </c>
      <c r="D620" s="19">
        <v>-3469.52</v>
      </c>
      <c r="E620" s="19">
        <v>-500</v>
      </c>
      <c r="F620" s="22">
        <v>0</v>
      </c>
    </row>
    <row r="621" spans="1:6" ht="14.25">
      <c r="A621" s="30" t="str">
        <f t="shared" si="9"/>
        <v>ZUSZ/77010</v>
      </c>
      <c r="B621" s="28" t="s">
        <v>1471</v>
      </c>
      <c r="C621" s="21" t="s">
        <v>1472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477</v>
      </c>
      <c r="C622" s="21" t="s">
        <v>1016</v>
      </c>
      <c r="D622" s="19">
        <v>7298.45</v>
      </c>
      <c r="E622" s="19">
        <v>1369</v>
      </c>
      <c r="F622" s="19">
        <v>2000</v>
      </c>
    </row>
    <row r="623" spans="1:6" ht="14.25">
      <c r="A623" s="30" t="str">
        <f t="shared" si="9"/>
        <v>ZUSZ/77500</v>
      </c>
      <c r="B623" s="28" t="s">
        <v>1473</v>
      </c>
      <c r="C623" s="21" t="s">
        <v>1474</v>
      </c>
      <c r="D623" s="19">
        <v>7198.45</v>
      </c>
      <c r="E623" s="19">
        <v>1369</v>
      </c>
      <c r="F623" s="19">
        <v>2000</v>
      </c>
    </row>
    <row r="624" spans="1:6" ht="14.25">
      <c r="A624" s="30" t="str">
        <f t="shared" si="9"/>
        <v>ZUSZ/77510</v>
      </c>
      <c r="B624" s="28" t="s">
        <v>1017</v>
      </c>
      <c r="C624" s="21" t="s">
        <v>1018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337</v>
      </c>
      <c r="C625" s="20" t="s">
        <v>338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339</v>
      </c>
      <c r="C626" s="14" t="s">
        <v>340</v>
      </c>
      <c r="D626" s="22">
        <v>0</v>
      </c>
      <c r="E626" s="22">
        <v>0</v>
      </c>
      <c r="F626" s="22">
        <v>0</v>
      </c>
    </row>
    <row r="627" spans="1:6" ht="14.25">
      <c r="A627" s="30" t="str">
        <f t="shared" si="9"/>
        <v>ZUSZ/9999</v>
      </c>
      <c r="B627" s="27" t="s">
        <v>1475</v>
      </c>
      <c r="C627" s="21" t="s">
        <v>1476</v>
      </c>
      <c r="D627" s="22">
        <v>0</v>
      </c>
      <c r="E627" s="22">
        <v>0</v>
      </c>
      <c r="F627" s="22">
        <v>0</v>
      </c>
    </row>
    <row r="628" spans="1:6" ht="14.25">
      <c r="A628" s="30" t="str">
        <f t="shared" si="9"/>
        <v>ZUSZ/90000</v>
      </c>
      <c r="B628" s="27" t="s">
        <v>1477</v>
      </c>
      <c r="C628" s="21" t="s">
        <v>1478</v>
      </c>
      <c r="D628" s="19">
        <v>-71012353.13</v>
      </c>
      <c r="E628" s="19">
        <v>-71274182.72</v>
      </c>
      <c r="F628" s="19">
        <v>-70161435.02</v>
      </c>
    </row>
    <row r="629" spans="1:6" ht="14.25">
      <c r="A629" s="30" t="str">
        <f t="shared" si="9"/>
        <v>ZUSZ/90900</v>
      </c>
      <c r="B629" s="27" t="s">
        <v>1479</v>
      </c>
      <c r="C629" s="21" t="s">
        <v>1480</v>
      </c>
      <c r="D629" s="22">
        <v>0</v>
      </c>
      <c r="E629" s="22">
        <v>0</v>
      </c>
      <c r="F629" s="22">
        <v>0</v>
      </c>
    </row>
    <row r="630" spans="1:6" ht="14.25">
      <c r="A630" s="30" t="str">
        <f t="shared" si="9"/>
        <v>ZUSZ/90910</v>
      </c>
      <c r="B630" s="27" t="s">
        <v>1481</v>
      </c>
      <c r="C630" s="21" t="s">
        <v>1482</v>
      </c>
      <c r="D630" s="19">
        <v>1857574.6</v>
      </c>
      <c r="E630" s="19">
        <v>2006352.05</v>
      </c>
      <c r="F630" s="19">
        <v>1850873.76</v>
      </c>
    </row>
    <row r="631" spans="1:6" ht="14.25">
      <c r="A631" s="30" t="str">
        <f t="shared" si="9"/>
        <v>ZUSZ/90920</v>
      </c>
      <c r="B631" s="27" t="s">
        <v>1483</v>
      </c>
      <c r="C631" s="21" t="s">
        <v>1484</v>
      </c>
      <c r="D631" s="19">
        <v>5743281.04</v>
      </c>
      <c r="E631" s="19">
        <v>11624459.57</v>
      </c>
      <c r="F631" s="19">
        <v>5687351.71</v>
      </c>
    </row>
    <row r="632" spans="1:6" ht="14.25">
      <c r="A632" s="30" t="str">
        <f t="shared" si="9"/>
        <v>ZUSZ/90930</v>
      </c>
      <c r="B632" s="27" t="s">
        <v>1485</v>
      </c>
      <c r="C632" s="21" t="s">
        <v>1486</v>
      </c>
      <c r="D632" s="19">
        <v>54075399.16</v>
      </c>
      <c r="E632" s="19">
        <v>59830036.33</v>
      </c>
      <c r="F632" s="19">
        <v>52029783.46</v>
      </c>
    </row>
    <row r="633" spans="1:6" ht="14.25">
      <c r="A633" s="30" t="str">
        <f t="shared" si="9"/>
        <v>ZUSZ/90940</v>
      </c>
      <c r="B633" s="27" t="s">
        <v>1487</v>
      </c>
      <c r="C633" s="21" t="s">
        <v>1488</v>
      </c>
      <c r="D633" s="19">
        <v>18913991.81</v>
      </c>
      <c r="E633" s="19">
        <v>18913991.81</v>
      </c>
      <c r="F633" s="19">
        <v>18838891.81</v>
      </c>
    </row>
    <row r="634" spans="1:6" ht="14.25">
      <c r="A634" s="30" t="str">
        <f t="shared" si="9"/>
        <v>ZUSZ/90999</v>
      </c>
      <c r="B634" s="27" t="s">
        <v>1489</v>
      </c>
      <c r="C634" s="21" t="s">
        <v>1490</v>
      </c>
      <c r="D634" s="19">
        <v>-50860659.89</v>
      </c>
      <c r="E634" s="19">
        <v>-62645253.04</v>
      </c>
      <c r="F634" s="19">
        <v>-48729814.02</v>
      </c>
    </row>
    <row r="635" spans="1:6" ht="14.25">
      <c r="A635" s="30" t="str">
        <f t="shared" si="9"/>
        <v>ZUSZ/92910</v>
      </c>
      <c r="B635" s="27" t="s">
        <v>1491</v>
      </c>
      <c r="C635" s="21" t="s">
        <v>1492</v>
      </c>
      <c r="D635" s="19">
        <v>399409.88</v>
      </c>
      <c r="E635" s="19">
        <v>113218.69</v>
      </c>
      <c r="F635" s="19">
        <v>884743.42</v>
      </c>
    </row>
    <row r="636" spans="1:6" ht="14.25">
      <c r="A636" s="30" t="str">
        <f t="shared" si="9"/>
        <v>ZUSZ/92920</v>
      </c>
      <c r="B636" s="27" t="s">
        <v>341</v>
      </c>
      <c r="C636" s="21" t="s">
        <v>342</v>
      </c>
      <c r="D636" s="19">
        <v>-1062394.31</v>
      </c>
      <c r="E636" s="19">
        <v>-687825.35</v>
      </c>
      <c r="F636" s="19">
        <v>-10814753.97</v>
      </c>
    </row>
    <row r="637" spans="1:6" ht="14.25">
      <c r="A637" s="30" t="str">
        <f t="shared" si="9"/>
        <v>ZUSZ/92940</v>
      </c>
      <c r="B637" s="27" t="s">
        <v>343</v>
      </c>
      <c r="C637" s="21" t="s">
        <v>344</v>
      </c>
      <c r="D637" s="19">
        <v>-170772849.95</v>
      </c>
      <c r="E637" s="19">
        <v>-195445186.07</v>
      </c>
      <c r="F637" s="19">
        <v>-61488420.33</v>
      </c>
    </row>
    <row r="638" spans="1:6" ht="14.25">
      <c r="A638" s="30" t="str">
        <f t="shared" si="9"/>
        <v>ZUSZ/92950</v>
      </c>
      <c r="B638" s="27" t="s">
        <v>1493</v>
      </c>
      <c r="C638" s="21" t="s">
        <v>1494</v>
      </c>
      <c r="D638" s="19">
        <v>-5578.43</v>
      </c>
      <c r="E638" s="19">
        <v>-5578.43</v>
      </c>
      <c r="F638" s="19">
        <v>-5578.43</v>
      </c>
    </row>
    <row r="639" spans="1:6" ht="14.25">
      <c r="A639" s="30" t="str">
        <f t="shared" si="9"/>
        <v>ZUSZ/92999</v>
      </c>
      <c r="B639" s="27" t="s">
        <v>672</v>
      </c>
      <c r="C639" s="21" t="s">
        <v>673</v>
      </c>
      <c r="D639" s="19">
        <v>171388912.81</v>
      </c>
      <c r="E639" s="19">
        <v>195972871.16</v>
      </c>
      <c r="F639" s="19">
        <v>71424009.31</v>
      </c>
    </row>
    <row r="640" spans="1:6" ht="14.25">
      <c r="A640" s="30" t="str">
        <f t="shared" si="9"/>
        <v>ZUSZ/93910</v>
      </c>
      <c r="B640" s="27" t="s">
        <v>1495</v>
      </c>
      <c r="C640" s="21" t="s">
        <v>1496</v>
      </c>
      <c r="D640" s="19">
        <v>427</v>
      </c>
      <c r="E640" s="19">
        <v>427</v>
      </c>
      <c r="F640" s="19">
        <v>427</v>
      </c>
    </row>
    <row r="641" spans="1:6" ht="14.25">
      <c r="A641" s="30" t="str">
        <f t="shared" si="9"/>
        <v>ZUSZ/93920</v>
      </c>
      <c r="B641" s="27" t="s">
        <v>674</v>
      </c>
      <c r="C641" s="21" t="s">
        <v>675</v>
      </c>
      <c r="D641" s="19">
        <v>40628547.38</v>
      </c>
      <c r="E641" s="19">
        <v>40736845.57</v>
      </c>
      <c r="F641" s="19">
        <v>39824993.53</v>
      </c>
    </row>
    <row r="642" spans="1:6" ht="14.25">
      <c r="A642" s="30" t="str">
        <f t="shared" si="9"/>
        <v>ZUSZ/93921</v>
      </c>
      <c r="B642" s="27" t="s">
        <v>1497</v>
      </c>
      <c r="C642" s="21" t="s">
        <v>1498</v>
      </c>
      <c r="D642" s="19">
        <v>1407577.47</v>
      </c>
      <c r="E642" s="19">
        <v>1561108.87</v>
      </c>
      <c r="F642" s="19">
        <v>1360213.21</v>
      </c>
    </row>
    <row r="643" spans="1:6" ht="14.25">
      <c r="A643" s="30" t="str">
        <f t="shared" si="9"/>
        <v>ZUSZ/93931</v>
      </c>
      <c r="B643" s="27" t="s">
        <v>1499</v>
      </c>
      <c r="C643" s="21" t="s">
        <v>1500</v>
      </c>
      <c r="D643" s="19">
        <v>5992.4</v>
      </c>
      <c r="E643" s="19">
        <v>3191.2</v>
      </c>
      <c r="F643" s="19">
        <v>9143.6</v>
      </c>
    </row>
    <row r="644" spans="1:6" ht="14.25">
      <c r="A644" s="30" t="str">
        <f t="shared" si="9"/>
        <v>ZUSZ/93999</v>
      </c>
      <c r="B644" s="27" t="s">
        <v>676</v>
      </c>
      <c r="C644" s="21" t="s">
        <v>677</v>
      </c>
      <c r="D644" s="19">
        <v>-707277.84</v>
      </c>
      <c r="E644" s="19">
        <v>-704476.64</v>
      </c>
      <c r="F644" s="19">
        <v>-710429.04</v>
      </c>
    </row>
    <row r="645" spans="1:6" ht="14.25">
      <c r="A645" s="30" t="str">
        <f t="shared" si="9"/>
        <v>ZUSZ/95099</v>
      </c>
      <c r="B645" s="27" t="s">
        <v>1501</v>
      </c>
      <c r="C645" s="21" t="s">
        <v>1502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345</v>
      </c>
      <c r="C646" s="14" t="s">
        <v>346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347</v>
      </c>
      <c r="C647" s="21" t="s">
        <v>348</v>
      </c>
      <c r="D647" s="22">
        <v>0</v>
      </c>
      <c r="E647" s="22">
        <v>0</v>
      </c>
      <c r="F647" s="22">
        <v>0</v>
      </c>
    </row>
    <row r="648" spans="1:6" ht="14.25">
      <c r="A648" s="30" t="str">
        <f t="shared" si="9"/>
        <v>ZUSZ/30100</v>
      </c>
      <c r="B648" s="28" t="s">
        <v>349</v>
      </c>
      <c r="C648" s="21" t="s">
        <v>348</v>
      </c>
      <c r="D648" s="22">
        <v>0</v>
      </c>
      <c r="E648" s="22">
        <v>0</v>
      </c>
      <c r="F648" s="22">
        <v>0</v>
      </c>
    </row>
    <row r="649" spans="1:6" ht="14.25">
      <c r="A649" s="30" t="str">
        <f t="shared" si="9"/>
        <v>ZUSZ/30110</v>
      </c>
      <c r="B649" s="28" t="s">
        <v>350</v>
      </c>
      <c r="C649" s="21" t="s">
        <v>351</v>
      </c>
      <c r="D649" s="22">
        <v>0</v>
      </c>
      <c r="E649" s="22">
        <v>0</v>
      </c>
      <c r="F649" s="22">
        <v>0</v>
      </c>
    </row>
    <row r="650" spans="1:6" ht="14.25">
      <c r="A650" s="30" t="str">
        <f t="shared" si="9"/>
        <v>ZUSZ/30200</v>
      </c>
      <c r="B650" s="28" t="s">
        <v>352</v>
      </c>
      <c r="C650" s="21" t="s">
        <v>353</v>
      </c>
      <c r="D650" s="22">
        <v>0</v>
      </c>
      <c r="E650" s="22">
        <v>0</v>
      </c>
      <c r="F650" s="22">
        <v>0</v>
      </c>
    </row>
    <row r="651" spans="1:6" ht="14.25">
      <c r="A651" s="30" t="str">
        <f t="shared" si="9"/>
        <v>ZUSZ/30400</v>
      </c>
      <c r="B651" s="28" t="s">
        <v>354</v>
      </c>
      <c r="C651" s="21" t="s">
        <v>355</v>
      </c>
      <c r="D651" s="22">
        <v>0</v>
      </c>
      <c r="E651" s="22">
        <v>0</v>
      </c>
      <c r="F651" s="22">
        <v>0</v>
      </c>
    </row>
    <row r="652" spans="1:6" ht="14.25">
      <c r="A652" s="30" t="str">
        <f t="shared" si="9"/>
        <v>ZUSZ/30410</v>
      </c>
      <c r="B652" s="28" t="s">
        <v>1503</v>
      </c>
      <c r="C652" s="21" t="s">
        <v>1504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356</v>
      </c>
      <c r="C653" s="37"/>
      <c r="D653" s="19">
        <v>-360930794.49</v>
      </c>
      <c r="E653" s="19">
        <v>-424341963.18</v>
      </c>
      <c r="F653" s="19">
        <v>-322675296.89</v>
      </c>
    </row>
    <row r="654" ht="14.25">
      <c r="A654" s="30">
        <f t="shared" si="9"/>
      </c>
    </row>
    <row r="655" ht="14.25">
      <c r="A655" s="30">
        <f t="shared" si="9"/>
      </c>
    </row>
    <row r="656" ht="14.25">
      <c r="A656" s="30">
        <f t="shared" si="9"/>
      </c>
    </row>
    <row r="657" ht="14.25">
      <c r="A657" s="30">
        <f t="shared" si="9"/>
      </c>
    </row>
    <row r="658" ht="14.25">
      <c r="A658" s="30">
        <f t="shared" si="9"/>
      </c>
    </row>
    <row r="659" ht="14.25">
      <c r="A659" s="30">
        <f t="shared" si="9"/>
      </c>
    </row>
    <row r="660" ht="14.25">
      <c r="A660" s="30">
        <f t="shared" si="9"/>
      </c>
    </row>
    <row r="661" ht="14.25">
      <c r="A661" s="30">
        <f t="shared" si="9"/>
      </c>
    </row>
    <row r="662" ht="14.25">
      <c r="A662" s="30">
        <f t="shared" si="9"/>
      </c>
    </row>
    <row r="663" ht="14.25">
      <c r="A663" s="30">
        <f t="shared" si="9"/>
      </c>
    </row>
    <row r="664" ht="14.25">
      <c r="A664" s="30">
        <f t="shared" si="9"/>
      </c>
    </row>
    <row r="665" ht="14.25">
      <c r="A665" s="30">
        <f t="shared" si="9"/>
      </c>
    </row>
    <row r="666" ht="14.25">
      <c r="A666" s="30">
        <f t="shared" si="9"/>
      </c>
    </row>
    <row r="667" ht="14.25">
      <c r="A667" s="30">
        <f t="shared" si="9"/>
      </c>
    </row>
    <row r="668" ht="14.25">
      <c r="A668" s="30">
        <f t="shared" si="9"/>
      </c>
    </row>
    <row r="669" ht="14.25">
      <c r="A669" s="30">
        <f t="shared" si="9"/>
      </c>
    </row>
    <row r="670" ht="14.25">
      <c r="A670" s="30">
        <f t="shared" si="9"/>
      </c>
    </row>
    <row r="671" ht="14.25">
      <c r="A671" s="30">
        <f t="shared" si="9"/>
      </c>
    </row>
    <row r="672" ht="14.25">
      <c r="A672" s="30">
        <f t="shared" si="9"/>
      </c>
    </row>
    <row r="673" ht="14.25">
      <c r="A673" s="30">
        <f t="shared" si="9"/>
      </c>
    </row>
    <row r="674" ht="14.25">
      <c r="A674" s="30">
        <f aca="true" t="shared" si="10" ref="A674:A737">LEFT(B674,14)</f>
      </c>
    </row>
    <row r="675" ht="14.25">
      <c r="A675" s="30">
        <f t="shared" si="10"/>
      </c>
    </row>
    <row r="676" ht="14.25">
      <c r="A676" s="30">
        <f t="shared" si="10"/>
      </c>
    </row>
    <row r="677" ht="14.25">
      <c r="A677" s="30">
        <f t="shared" si="10"/>
      </c>
    </row>
    <row r="678" ht="14.25">
      <c r="A678" s="30">
        <f t="shared" si="10"/>
      </c>
    </row>
    <row r="679" ht="14.25">
      <c r="A679" s="30">
        <f t="shared" si="10"/>
      </c>
    </row>
    <row r="680" ht="14.25">
      <c r="A680" s="30">
        <f t="shared" si="10"/>
      </c>
    </row>
    <row r="681" ht="14.25">
      <c r="A681" s="30">
        <f t="shared" si="10"/>
      </c>
    </row>
    <row r="682" ht="14.25">
      <c r="A682" s="30">
        <f t="shared" si="10"/>
      </c>
    </row>
    <row r="683" ht="14.25">
      <c r="A683" s="30">
        <f t="shared" si="10"/>
      </c>
    </row>
    <row r="684" ht="14.25">
      <c r="A684" s="30">
        <f t="shared" si="10"/>
      </c>
    </row>
    <row r="685" ht="14.25">
      <c r="A685" s="30">
        <f t="shared" si="10"/>
      </c>
    </row>
    <row r="686" ht="14.25">
      <c r="A686" s="30">
        <f t="shared" si="10"/>
      </c>
    </row>
    <row r="687" ht="14.25">
      <c r="A687" s="30">
        <f t="shared" si="10"/>
      </c>
    </row>
    <row r="688" ht="14.25">
      <c r="A688" s="30">
        <f t="shared" si="10"/>
      </c>
    </row>
    <row r="689" ht="14.25">
      <c r="A689" s="30">
        <f t="shared" si="10"/>
      </c>
    </row>
    <row r="690" ht="14.25">
      <c r="A690" s="30">
        <f t="shared" si="10"/>
      </c>
    </row>
    <row r="691" ht="14.25">
      <c r="A691" s="30">
        <f t="shared" si="10"/>
      </c>
    </row>
    <row r="692" ht="14.25">
      <c r="A692" s="30">
        <f t="shared" si="10"/>
      </c>
    </row>
    <row r="693" ht="14.25">
      <c r="A693" s="30">
        <f t="shared" si="10"/>
      </c>
    </row>
    <row r="694" ht="14.25">
      <c r="A694" s="30">
        <f t="shared" si="10"/>
      </c>
    </row>
    <row r="695" ht="14.25">
      <c r="A695" s="30">
        <f t="shared" si="10"/>
      </c>
    </row>
    <row r="696" ht="14.25">
      <c r="A696" s="30">
        <f t="shared" si="10"/>
      </c>
    </row>
    <row r="697" ht="14.25">
      <c r="A697" s="30">
        <f t="shared" si="10"/>
      </c>
    </row>
    <row r="698" ht="14.25">
      <c r="A698" s="30">
        <f t="shared" si="10"/>
      </c>
    </row>
    <row r="699" ht="14.25">
      <c r="A699" s="30">
        <f t="shared" si="10"/>
      </c>
    </row>
    <row r="700" ht="14.25">
      <c r="A700" s="30">
        <f t="shared" si="10"/>
      </c>
    </row>
    <row r="701" ht="14.25">
      <c r="A701" s="30">
        <f t="shared" si="10"/>
      </c>
    </row>
    <row r="702" ht="14.25">
      <c r="A702" s="30">
        <f t="shared" si="10"/>
      </c>
    </row>
    <row r="703" ht="14.25">
      <c r="A703" s="30">
        <f t="shared" si="10"/>
      </c>
    </row>
    <row r="704" ht="14.25">
      <c r="A704" s="30">
        <f t="shared" si="10"/>
      </c>
    </row>
    <row r="705" ht="14.25">
      <c r="A705" s="30">
        <f t="shared" si="10"/>
      </c>
    </row>
    <row r="706" ht="14.25">
      <c r="A706" s="30">
        <f t="shared" si="10"/>
      </c>
    </row>
    <row r="707" ht="14.25">
      <c r="A707" s="30">
        <f t="shared" si="10"/>
      </c>
    </row>
    <row r="708" ht="14.25">
      <c r="A708" s="30">
        <f t="shared" si="10"/>
      </c>
    </row>
    <row r="709" ht="14.25">
      <c r="A709" s="30">
        <f t="shared" si="10"/>
      </c>
    </row>
    <row r="710" ht="14.25">
      <c r="A710" s="30">
        <f t="shared" si="10"/>
      </c>
    </row>
    <row r="711" ht="14.25">
      <c r="A711" s="30">
        <f t="shared" si="10"/>
      </c>
    </row>
    <row r="712" ht="14.25">
      <c r="A712" s="30">
        <f t="shared" si="10"/>
      </c>
    </row>
    <row r="713" ht="14.25">
      <c r="A713" s="30">
        <f t="shared" si="10"/>
      </c>
    </row>
    <row r="714" ht="14.25">
      <c r="A714" s="30">
        <f t="shared" si="10"/>
      </c>
    </row>
    <row r="715" ht="14.25">
      <c r="A715" s="30">
        <f t="shared" si="10"/>
      </c>
    </row>
    <row r="716" ht="14.25">
      <c r="A716" s="30">
        <f t="shared" si="10"/>
      </c>
    </row>
    <row r="717" ht="14.25">
      <c r="A717" s="30">
        <f t="shared" si="10"/>
      </c>
    </row>
    <row r="718" ht="14.25">
      <c r="A718" s="30">
        <f t="shared" si="10"/>
      </c>
    </row>
    <row r="719" ht="14.25">
      <c r="A719" s="30">
        <f t="shared" si="10"/>
      </c>
    </row>
    <row r="720" ht="14.25">
      <c r="A720" s="30">
        <f t="shared" si="10"/>
      </c>
    </row>
    <row r="721" ht="14.25">
      <c r="A721" s="30">
        <f t="shared" si="10"/>
      </c>
    </row>
    <row r="722" ht="14.25">
      <c r="A722" s="30">
        <f t="shared" si="10"/>
      </c>
    </row>
    <row r="723" ht="14.25">
      <c r="A723" s="30">
        <f t="shared" si="10"/>
      </c>
    </row>
    <row r="724" ht="14.25">
      <c r="A724" s="30">
        <f t="shared" si="10"/>
      </c>
    </row>
    <row r="725" ht="14.25">
      <c r="A725" s="30">
        <f t="shared" si="10"/>
      </c>
    </row>
    <row r="726" ht="14.25">
      <c r="A726" s="30">
        <f t="shared" si="10"/>
      </c>
    </row>
    <row r="727" ht="14.25">
      <c r="A727" s="30">
        <f t="shared" si="10"/>
      </c>
    </row>
    <row r="728" ht="14.25">
      <c r="A728" s="30">
        <f t="shared" si="10"/>
      </c>
    </row>
    <row r="729" ht="14.25">
      <c r="A729" s="30">
        <f t="shared" si="10"/>
      </c>
    </row>
    <row r="730" ht="14.25">
      <c r="A730" s="30">
        <f t="shared" si="10"/>
      </c>
    </row>
    <row r="731" ht="14.25">
      <c r="A731" s="30">
        <f t="shared" si="10"/>
      </c>
    </row>
    <row r="732" ht="14.25">
      <c r="A732" s="30">
        <f t="shared" si="10"/>
      </c>
    </row>
    <row r="733" ht="14.25">
      <c r="A733" s="30">
        <f t="shared" si="10"/>
      </c>
    </row>
    <row r="734" ht="14.25">
      <c r="A734" s="30">
        <f t="shared" si="10"/>
      </c>
    </row>
    <row r="735" ht="14.25">
      <c r="A735" s="30">
        <f t="shared" si="10"/>
      </c>
    </row>
    <row r="736" ht="14.25">
      <c r="A736" s="30">
        <f t="shared" si="10"/>
      </c>
    </row>
    <row r="737" ht="14.25">
      <c r="A737" s="30">
        <f t="shared" si="10"/>
      </c>
    </row>
    <row r="738" ht="14.25">
      <c r="A738" s="30">
        <f aca="true" t="shared" si="11" ref="A738:A801">LEFT(B738,14)</f>
      </c>
    </row>
    <row r="739" ht="14.25">
      <c r="A739" s="30">
        <f t="shared" si="11"/>
      </c>
    </row>
    <row r="740" ht="14.25">
      <c r="A740" s="30">
        <f t="shared" si="11"/>
      </c>
    </row>
    <row r="741" ht="14.25">
      <c r="A741" s="30">
        <f t="shared" si="11"/>
      </c>
    </row>
    <row r="742" ht="14.25">
      <c r="A742" s="30">
        <f t="shared" si="11"/>
      </c>
    </row>
    <row r="743" ht="14.25">
      <c r="A743" s="30">
        <f t="shared" si="11"/>
      </c>
    </row>
    <row r="744" ht="14.25">
      <c r="A744" s="30">
        <f t="shared" si="11"/>
      </c>
    </row>
    <row r="745" ht="14.25">
      <c r="A745" s="30">
        <f t="shared" si="11"/>
      </c>
    </row>
    <row r="746" ht="14.25">
      <c r="A746" s="30">
        <f t="shared" si="11"/>
      </c>
    </row>
    <row r="747" ht="14.25">
      <c r="A747" s="30">
        <f t="shared" si="11"/>
      </c>
    </row>
    <row r="748" ht="14.25">
      <c r="A748" s="30">
        <f t="shared" si="11"/>
      </c>
    </row>
    <row r="749" ht="14.25">
      <c r="A749" s="30">
        <f t="shared" si="11"/>
      </c>
    </row>
    <row r="750" ht="14.25">
      <c r="A750" s="30">
        <f t="shared" si="11"/>
      </c>
    </row>
    <row r="751" ht="14.25">
      <c r="A751" s="30">
        <f t="shared" si="11"/>
      </c>
    </row>
    <row r="752" ht="14.25">
      <c r="A752" s="30">
        <f t="shared" si="11"/>
      </c>
    </row>
    <row r="753" ht="14.25">
      <c r="A753" s="30">
        <f t="shared" si="11"/>
      </c>
    </row>
    <row r="754" ht="14.25">
      <c r="A754" s="30">
        <f t="shared" si="11"/>
      </c>
    </row>
    <row r="755" ht="14.25">
      <c r="A755" s="30">
        <f t="shared" si="11"/>
      </c>
    </row>
    <row r="756" ht="14.25">
      <c r="A756" s="30">
        <f t="shared" si="11"/>
      </c>
    </row>
    <row r="757" ht="14.25">
      <c r="A757" s="30">
        <f t="shared" si="11"/>
      </c>
    </row>
    <row r="758" ht="14.25">
      <c r="A758" s="30">
        <f t="shared" si="11"/>
      </c>
    </row>
    <row r="759" ht="14.25">
      <c r="A759" s="30">
        <f t="shared" si="11"/>
      </c>
    </row>
    <row r="760" ht="14.25">
      <c r="A760" s="30">
        <f t="shared" si="11"/>
      </c>
    </row>
    <row r="761" ht="14.25">
      <c r="A761" s="30">
        <f t="shared" si="11"/>
      </c>
    </row>
    <row r="762" ht="14.25">
      <c r="A762" s="30">
        <f t="shared" si="11"/>
      </c>
    </row>
    <row r="763" ht="14.25">
      <c r="A763" s="30">
        <f t="shared" si="11"/>
      </c>
    </row>
    <row r="764" ht="14.25">
      <c r="A764" s="30">
        <f t="shared" si="11"/>
      </c>
    </row>
    <row r="765" ht="14.25">
      <c r="A765" s="30">
        <f t="shared" si="11"/>
      </c>
    </row>
    <row r="766" ht="14.25">
      <c r="A766" s="30">
        <f t="shared" si="11"/>
      </c>
    </row>
    <row r="767" ht="14.25">
      <c r="A767" s="30">
        <f t="shared" si="11"/>
      </c>
    </row>
    <row r="768" ht="14.25">
      <c r="A768" s="30">
        <f t="shared" si="11"/>
      </c>
    </row>
    <row r="769" ht="14.25">
      <c r="A769" s="30">
        <f t="shared" si="11"/>
      </c>
    </row>
    <row r="770" ht="14.25">
      <c r="A770" s="30">
        <f t="shared" si="11"/>
      </c>
    </row>
    <row r="771" ht="14.25">
      <c r="A771" s="30">
        <f t="shared" si="11"/>
      </c>
    </row>
    <row r="772" ht="14.25">
      <c r="A772" s="30">
        <f t="shared" si="11"/>
      </c>
    </row>
    <row r="773" ht="14.25">
      <c r="A773" s="30">
        <f t="shared" si="11"/>
      </c>
    </row>
    <row r="774" ht="14.25">
      <c r="A774" s="30">
        <f t="shared" si="11"/>
      </c>
    </row>
    <row r="775" ht="14.25">
      <c r="A775" s="30">
        <f t="shared" si="11"/>
      </c>
    </row>
    <row r="776" ht="14.25">
      <c r="A776" s="30">
        <f t="shared" si="11"/>
      </c>
    </row>
    <row r="777" ht="14.25">
      <c r="A777" s="30">
        <f t="shared" si="11"/>
      </c>
    </row>
    <row r="778" ht="14.25">
      <c r="A778" s="30">
        <f t="shared" si="11"/>
      </c>
    </row>
    <row r="779" ht="14.25">
      <c r="A779" s="30">
        <f t="shared" si="11"/>
      </c>
    </row>
    <row r="780" ht="14.25">
      <c r="A780" s="30">
        <f t="shared" si="11"/>
      </c>
    </row>
    <row r="781" ht="14.25">
      <c r="A781" s="30">
        <f t="shared" si="11"/>
      </c>
    </row>
    <row r="782" ht="14.25">
      <c r="A782" s="30">
        <f t="shared" si="11"/>
      </c>
    </row>
    <row r="783" ht="14.25">
      <c r="A783" s="30">
        <f t="shared" si="11"/>
      </c>
    </row>
    <row r="784" ht="14.25">
      <c r="A784" s="30">
        <f t="shared" si="11"/>
      </c>
    </row>
    <row r="785" ht="14.25">
      <c r="A785" s="30">
        <f t="shared" si="11"/>
      </c>
    </row>
    <row r="786" ht="14.25">
      <c r="A786" s="30">
        <f t="shared" si="11"/>
      </c>
    </row>
    <row r="787" ht="14.25">
      <c r="A787" s="30">
        <f t="shared" si="11"/>
      </c>
    </row>
    <row r="788" ht="14.25">
      <c r="A788" s="30">
        <f t="shared" si="11"/>
      </c>
    </row>
    <row r="789" ht="14.25">
      <c r="A789" s="30">
        <f t="shared" si="11"/>
      </c>
    </row>
    <row r="790" ht="14.25">
      <c r="A790" s="30">
        <f t="shared" si="11"/>
      </c>
    </row>
    <row r="791" ht="14.25">
      <c r="A791" s="30">
        <f t="shared" si="11"/>
      </c>
    </row>
    <row r="792" ht="14.25">
      <c r="A792" s="30">
        <f t="shared" si="11"/>
      </c>
    </row>
    <row r="793" ht="14.25">
      <c r="A793" s="30">
        <f t="shared" si="11"/>
      </c>
    </row>
    <row r="794" ht="14.25">
      <c r="A794" s="30">
        <f t="shared" si="11"/>
      </c>
    </row>
    <row r="795" ht="14.25">
      <c r="A795" s="30">
        <f t="shared" si="11"/>
      </c>
    </row>
    <row r="796" ht="14.25">
      <c r="A796" s="30">
        <f t="shared" si="11"/>
      </c>
    </row>
    <row r="797" ht="14.25">
      <c r="A797" s="30">
        <f t="shared" si="11"/>
      </c>
    </row>
    <row r="798" ht="14.25">
      <c r="A798" s="30">
        <f t="shared" si="11"/>
      </c>
    </row>
    <row r="799" ht="14.25">
      <c r="A799" s="30">
        <f t="shared" si="11"/>
      </c>
    </row>
    <row r="800" ht="14.25">
      <c r="A800" s="30">
        <f t="shared" si="11"/>
      </c>
    </row>
    <row r="801" ht="14.25">
      <c r="A801" s="30">
        <f t="shared" si="11"/>
      </c>
    </row>
    <row r="802" ht="14.25">
      <c r="A802" s="30">
        <f aca="true" t="shared" si="12" ref="A802:A865">LEFT(B802,14)</f>
      </c>
    </row>
    <row r="803" ht="14.25">
      <c r="A803" s="30">
        <f t="shared" si="12"/>
      </c>
    </row>
    <row r="804" ht="14.25">
      <c r="A804" s="30">
        <f t="shared" si="12"/>
      </c>
    </row>
    <row r="805" ht="14.25">
      <c r="A805" s="30">
        <f t="shared" si="12"/>
      </c>
    </row>
    <row r="806" ht="14.25">
      <c r="A806" s="30">
        <f t="shared" si="12"/>
      </c>
    </row>
    <row r="807" ht="14.25">
      <c r="A807" s="30">
        <f t="shared" si="12"/>
      </c>
    </row>
    <row r="808" ht="14.25">
      <c r="A808" s="30">
        <f t="shared" si="12"/>
      </c>
    </row>
    <row r="809" ht="14.25">
      <c r="A809" s="30">
        <f t="shared" si="12"/>
      </c>
    </row>
    <row r="810" ht="14.25">
      <c r="A810" s="30">
        <f t="shared" si="12"/>
      </c>
    </row>
    <row r="811" ht="14.25">
      <c r="A811" s="30">
        <f t="shared" si="12"/>
      </c>
    </row>
    <row r="812" ht="14.25">
      <c r="A812" s="30">
        <f t="shared" si="12"/>
      </c>
    </row>
    <row r="813" ht="14.25">
      <c r="A813" s="30">
        <f t="shared" si="12"/>
      </c>
    </row>
    <row r="814" ht="14.25">
      <c r="A814" s="30">
        <f t="shared" si="12"/>
      </c>
    </row>
    <row r="815" ht="14.25">
      <c r="A815" s="30">
        <f t="shared" si="12"/>
      </c>
    </row>
    <row r="816" ht="14.25">
      <c r="A816" s="30">
        <f t="shared" si="12"/>
      </c>
    </row>
    <row r="817" ht="14.25">
      <c r="A817" s="30">
        <f t="shared" si="12"/>
      </c>
    </row>
    <row r="818" ht="14.25">
      <c r="A818" s="30">
        <f t="shared" si="12"/>
      </c>
    </row>
    <row r="819" ht="14.25">
      <c r="A819" s="30">
        <f t="shared" si="12"/>
      </c>
    </row>
    <row r="820" ht="14.25">
      <c r="A820" s="30">
        <f t="shared" si="12"/>
      </c>
    </row>
    <row r="821" ht="14.25">
      <c r="A821" s="30">
        <f t="shared" si="12"/>
      </c>
    </row>
    <row r="822" ht="14.25">
      <c r="A822" s="30">
        <f t="shared" si="12"/>
      </c>
    </row>
    <row r="823" ht="14.25">
      <c r="A823" s="30">
        <f t="shared" si="12"/>
      </c>
    </row>
    <row r="824" ht="14.25">
      <c r="A824" s="30">
        <f t="shared" si="12"/>
      </c>
    </row>
    <row r="825" ht="14.25">
      <c r="A825" s="30">
        <f t="shared" si="12"/>
      </c>
    </row>
    <row r="826" ht="14.25">
      <c r="A826" s="30">
        <f t="shared" si="12"/>
      </c>
    </row>
    <row r="827" ht="14.25">
      <c r="A827" s="30">
        <f t="shared" si="12"/>
      </c>
    </row>
    <row r="828" ht="14.25">
      <c r="A828" s="30">
        <f t="shared" si="12"/>
      </c>
    </row>
    <row r="829" ht="14.25">
      <c r="A829" s="30">
        <f t="shared" si="12"/>
      </c>
    </row>
    <row r="830" ht="14.25">
      <c r="A830" s="30">
        <f t="shared" si="12"/>
      </c>
    </row>
    <row r="831" ht="14.25">
      <c r="A831" s="30">
        <f t="shared" si="12"/>
      </c>
    </row>
    <row r="832" ht="14.25">
      <c r="A832" s="30">
        <f t="shared" si="12"/>
      </c>
    </row>
    <row r="833" ht="14.25">
      <c r="A833" s="30">
        <f t="shared" si="12"/>
      </c>
    </row>
    <row r="834" ht="14.25">
      <c r="A834" s="30">
        <f t="shared" si="12"/>
      </c>
    </row>
    <row r="835" ht="14.25">
      <c r="A835" s="30">
        <f t="shared" si="12"/>
      </c>
    </row>
    <row r="836" ht="14.25">
      <c r="A836" s="30">
        <f t="shared" si="12"/>
      </c>
    </row>
    <row r="837" ht="14.25">
      <c r="A837" s="30">
        <f t="shared" si="12"/>
      </c>
    </row>
    <row r="838" ht="14.25">
      <c r="A838" s="30">
        <f t="shared" si="12"/>
      </c>
    </row>
    <row r="839" ht="14.25">
      <c r="A839" s="30">
        <f t="shared" si="12"/>
      </c>
    </row>
    <row r="840" ht="14.25">
      <c r="A840" s="30">
        <f t="shared" si="12"/>
      </c>
    </row>
    <row r="841" ht="14.25">
      <c r="A841" s="30">
        <f t="shared" si="12"/>
      </c>
    </row>
    <row r="842" ht="14.25">
      <c r="A842" s="30">
        <f t="shared" si="12"/>
      </c>
    </row>
    <row r="843" ht="14.25">
      <c r="A843" s="30">
        <f t="shared" si="12"/>
      </c>
    </row>
    <row r="844" ht="14.25">
      <c r="A844" s="30">
        <f t="shared" si="12"/>
      </c>
    </row>
    <row r="845" ht="14.25">
      <c r="A845" s="30">
        <f t="shared" si="12"/>
      </c>
    </row>
    <row r="846" ht="14.25">
      <c r="A846" s="30">
        <f t="shared" si="12"/>
      </c>
    </row>
    <row r="847" ht="14.25">
      <c r="A847" s="30">
        <f t="shared" si="12"/>
      </c>
    </row>
    <row r="848" ht="14.25">
      <c r="A848" s="30">
        <f t="shared" si="12"/>
      </c>
    </row>
    <row r="849" ht="14.25">
      <c r="A849" s="30">
        <f t="shared" si="12"/>
      </c>
    </row>
    <row r="850" ht="14.25">
      <c r="A850" s="30">
        <f t="shared" si="12"/>
      </c>
    </row>
    <row r="851" ht="14.25">
      <c r="A851" s="30">
        <f t="shared" si="12"/>
      </c>
    </row>
    <row r="852" ht="14.25">
      <c r="A852" s="30">
        <f t="shared" si="12"/>
      </c>
    </row>
    <row r="853" ht="14.25">
      <c r="A853" s="30">
        <f t="shared" si="12"/>
      </c>
    </row>
    <row r="854" ht="14.25">
      <c r="A854" s="30">
        <f t="shared" si="12"/>
      </c>
    </row>
    <row r="855" ht="14.25">
      <c r="A855" s="30">
        <f t="shared" si="12"/>
      </c>
    </row>
    <row r="856" ht="14.25">
      <c r="A856" s="30">
        <f t="shared" si="12"/>
      </c>
    </row>
    <row r="857" ht="14.25">
      <c r="A857" s="30">
        <f t="shared" si="12"/>
      </c>
    </row>
    <row r="858" ht="14.25">
      <c r="A858" s="30">
        <f t="shared" si="12"/>
      </c>
    </row>
    <row r="859" ht="14.25">
      <c r="A859" s="30">
        <f t="shared" si="12"/>
      </c>
    </row>
    <row r="860" ht="14.25">
      <c r="A860" s="30">
        <f t="shared" si="12"/>
      </c>
    </row>
    <row r="861" ht="14.25">
      <c r="A861" s="30">
        <f t="shared" si="12"/>
      </c>
    </row>
    <row r="862" ht="14.25">
      <c r="A862" s="30">
        <f t="shared" si="12"/>
      </c>
    </row>
    <row r="863" ht="14.25">
      <c r="A863" s="30">
        <f t="shared" si="12"/>
      </c>
    </row>
    <row r="864" ht="14.25">
      <c r="A864" s="30">
        <f t="shared" si="12"/>
      </c>
    </row>
    <row r="865" ht="14.25">
      <c r="A865" s="30">
        <f t="shared" si="12"/>
      </c>
    </row>
    <row r="866" ht="14.25">
      <c r="A866" s="30">
        <f aca="true" t="shared" si="13" ref="A866:A929">LEFT(B866,14)</f>
      </c>
    </row>
    <row r="867" ht="14.25">
      <c r="A867" s="30">
        <f t="shared" si="13"/>
      </c>
    </row>
    <row r="868" ht="14.25">
      <c r="A868" s="30">
        <f t="shared" si="13"/>
      </c>
    </row>
    <row r="869" ht="14.25">
      <c r="A869" s="30">
        <f t="shared" si="13"/>
      </c>
    </row>
    <row r="870" ht="14.25">
      <c r="A870" s="30">
        <f t="shared" si="13"/>
      </c>
    </row>
    <row r="871" ht="14.25">
      <c r="A871" s="30">
        <f t="shared" si="13"/>
      </c>
    </row>
    <row r="872" ht="14.25">
      <c r="A872" s="30">
        <f t="shared" si="13"/>
      </c>
    </row>
    <row r="873" ht="14.25">
      <c r="A873" s="30">
        <f t="shared" si="13"/>
      </c>
    </row>
    <row r="874" ht="14.25">
      <c r="A874" s="30">
        <f t="shared" si="13"/>
      </c>
    </row>
    <row r="875" ht="14.25">
      <c r="A875" s="30">
        <f t="shared" si="13"/>
      </c>
    </row>
    <row r="876" ht="14.25">
      <c r="A876" s="30">
        <f t="shared" si="13"/>
      </c>
    </row>
    <row r="877" ht="14.25">
      <c r="A877" s="30">
        <f t="shared" si="13"/>
      </c>
    </row>
    <row r="878" ht="14.25">
      <c r="A878" s="30">
        <f t="shared" si="13"/>
      </c>
    </row>
    <row r="879" ht="14.25">
      <c r="A879" s="30">
        <f t="shared" si="13"/>
      </c>
    </row>
    <row r="880" ht="14.25">
      <c r="A880" s="30">
        <f t="shared" si="13"/>
      </c>
    </row>
    <row r="881" ht="14.25">
      <c r="A881" s="30">
        <f t="shared" si="13"/>
      </c>
    </row>
    <row r="882" ht="14.25">
      <c r="A882" s="30">
        <f t="shared" si="13"/>
      </c>
    </row>
    <row r="883" ht="14.25">
      <c r="A883" s="30">
        <f t="shared" si="13"/>
      </c>
    </row>
    <row r="884" ht="14.25">
      <c r="A884" s="30">
        <f t="shared" si="13"/>
      </c>
    </row>
    <row r="885" ht="14.25">
      <c r="A885" s="30">
        <f t="shared" si="13"/>
      </c>
    </row>
    <row r="886" ht="14.25">
      <c r="A886" s="30">
        <f t="shared" si="13"/>
      </c>
    </row>
    <row r="887" ht="14.25">
      <c r="A887" s="30">
        <f t="shared" si="13"/>
      </c>
    </row>
    <row r="888" ht="14.25">
      <c r="A888" s="30">
        <f t="shared" si="13"/>
      </c>
    </row>
    <row r="889" ht="14.25">
      <c r="A889" s="30">
        <f t="shared" si="13"/>
      </c>
    </row>
    <row r="890" ht="14.25">
      <c r="A890" s="30">
        <f t="shared" si="13"/>
      </c>
    </row>
    <row r="891" ht="14.25">
      <c r="A891" s="30">
        <f t="shared" si="13"/>
      </c>
    </row>
    <row r="892" ht="14.25">
      <c r="A892" s="30">
        <f t="shared" si="13"/>
      </c>
    </row>
    <row r="893" ht="14.25">
      <c r="A893" s="30">
        <f t="shared" si="13"/>
      </c>
    </row>
    <row r="894" ht="14.25">
      <c r="A894" s="30">
        <f t="shared" si="13"/>
      </c>
    </row>
    <row r="895" ht="14.25">
      <c r="A895" s="30">
        <f t="shared" si="13"/>
      </c>
    </row>
    <row r="896" ht="14.25">
      <c r="A896" s="30">
        <f t="shared" si="13"/>
      </c>
    </row>
    <row r="897" ht="14.25">
      <c r="A897" s="30">
        <f t="shared" si="13"/>
      </c>
    </row>
    <row r="898" ht="14.25">
      <c r="A898" s="30">
        <f t="shared" si="13"/>
      </c>
    </row>
    <row r="899" ht="14.25">
      <c r="A899" s="30">
        <f t="shared" si="13"/>
      </c>
    </row>
    <row r="900" ht="14.25">
      <c r="A900" s="30">
        <f t="shared" si="13"/>
      </c>
    </row>
    <row r="901" ht="14.25">
      <c r="A901" s="30">
        <f t="shared" si="13"/>
      </c>
    </row>
    <row r="902" ht="14.25">
      <c r="A902" s="30">
        <f t="shared" si="13"/>
      </c>
    </row>
    <row r="903" ht="14.25">
      <c r="A903" s="30">
        <f t="shared" si="13"/>
      </c>
    </row>
    <row r="904" ht="14.25">
      <c r="A904" s="30">
        <f t="shared" si="13"/>
      </c>
    </row>
    <row r="905" ht="14.25">
      <c r="A905" s="30">
        <f t="shared" si="13"/>
      </c>
    </row>
    <row r="906" ht="14.25">
      <c r="A906" s="30">
        <f t="shared" si="13"/>
      </c>
    </row>
    <row r="907" ht="14.25">
      <c r="A907" s="30">
        <f t="shared" si="13"/>
      </c>
    </row>
    <row r="908" ht="14.25">
      <c r="A908" s="30">
        <f t="shared" si="13"/>
      </c>
    </row>
    <row r="909" ht="14.25">
      <c r="A909" s="30">
        <f t="shared" si="13"/>
      </c>
    </row>
    <row r="910" ht="14.25">
      <c r="A910" s="30">
        <f t="shared" si="13"/>
      </c>
    </row>
    <row r="911" ht="14.25">
      <c r="A911" s="30">
        <f t="shared" si="13"/>
      </c>
    </row>
    <row r="912" ht="14.25">
      <c r="A912" s="30">
        <f t="shared" si="13"/>
      </c>
    </row>
    <row r="913" ht="14.25">
      <c r="A913" s="30">
        <f t="shared" si="13"/>
      </c>
    </row>
    <row r="914" ht="14.25">
      <c r="A914" s="30">
        <f t="shared" si="13"/>
      </c>
    </row>
    <row r="915" ht="14.25">
      <c r="A915" s="30">
        <f t="shared" si="13"/>
      </c>
    </row>
    <row r="916" ht="14.25">
      <c r="A916" s="30">
        <f t="shared" si="13"/>
      </c>
    </row>
    <row r="917" ht="14.25">
      <c r="A917" s="30">
        <f t="shared" si="13"/>
      </c>
    </row>
    <row r="918" ht="14.25">
      <c r="A918" s="30">
        <f t="shared" si="13"/>
      </c>
    </row>
    <row r="919" ht="14.25">
      <c r="A919" s="30">
        <f t="shared" si="13"/>
      </c>
    </row>
    <row r="920" ht="14.25">
      <c r="A920" s="30">
        <f t="shared" si="13"/>
      </c>
    </row>
    <row r="921" ht="14.25">
      <c r="A921" s="30">
        <f t="shared" si="13"/>
      </c>
    </row>
    <row r="922" ht="14.25">
      <c r="A922" s="30">
        <f t="shared" si="13"/>
      </c>
    </row>
    <row r="923" ht="14.25">
      <c r="A923" s="30">
        <f t="shared" si="13"/>
      </c>
    </row>
    <row r="924" ht="14.25">
      <c r="A924" s="30">
        <f t="shared" si="13"/>
      </c>
    </row>
    <row r="925" ht="14.25">
      <c r="A925" s="30">
        <f t="shared" si="13"/>
      </c>
    </row>
    <row r="926" ht="14.25">
      <c r="A926" s="30">
        <f t="shared" si="13"/>
      </c>
    </row>
    <row r="927" ht="14.25">
      <c r="A927" s="30">
        <f t="shared" si="13"/>
      </c>
    </row>
    <row r="928" ht="14.25">
      <c r="A928" s="30">
        <f t="shared" si="13"/>
      </c>
    </row>
    <row r="929" ht="14.25">
      <c r="A929" s="30">
        <f t="shared" si="13"/>
      </c>
    </row>
    <row r="930" ht="14.25">
      <c r="A930" s="30">
        <f aca="true" t="shared" si="14" ref="A930:A993">LEFT(B930,14)</f>
      </c>
    </row>
    <row r="931" ht="14.25">
      <c r="A931" s="30">
        <f t="shared" si="14"/>
      </c>
    </row>
    <row r="932" ht="14.25">
      <c r="A932" s="30">
        <f t="shared" si="14"/>
      </c>
    </row>
    <row r="933" ht="14.25">
      <c r="A933" s="30">
        <f t="shared" si="14"/>
      </c>
    </row>
    <row r="934" ht="14.25">
      <c r="A934" s="30">
        <f t="shared" si="14"/>
      </c>
    </row>
    <row r="935" ht="14.25">
      <c r="A935" s="30">
        <f t="shared" si="14"/>
      </c>
    </row>
    <row r="936" ht="14.25">
      <c r="A936" s="30">
        <f t="shared" si="14"/>
      </c>
    </row>
    <row r="937" ht="14.25">
      <c r="A937" s="30">
        <f t="shared" si="14"/>
      </c>
    </row>
    <row r="938" ht="14.25">
      <c r="A938" s="30">
        <f t="shared" si="14"/>
      </c>
    </row>
    <row r="939" ht="14.25">
      <c r="A939" s="30">
        <f t="shared" si="14"/>
      </c>
    </row>
    <row r="940" ht="14.25">
      <c r="A940" s="30">
        <f t="shared" si="14"/>
      </c>
    </row>
    <row r="941" ht="14.25">
      <c r="A941" s="30">
        <f t="shared" si="14"/>
      </c>
    </row>
    <row r="942" ht="14.25">
      <c r="A942" s="30">
        <f t="shared" si="14"/>
      </c>
    </row>
    <row r="943" ht="14.25">
      <c r="A943" s="30">
        <f t="shared" si="14"/>
      </c>
    </row>
    <row r="944" ht="14.25">
      <c r="A944" s="30">
        <f t="shared" si="14"/>
      </c>
    </row>
    <row r="945" ht="14.25">
      <c r="A945" s="30">
        <f t="shared" si="14"/>
      </c>
    </row>
    <row r="946" ht="14.25">
      <c r="A946" s="30">
        <f t="shared" si="14"/>
      </c>
    </row>
    <row r="947" ht="14.25">
      <c r="A947" s="30">
        <f t="shared" si="14"/>
      </c>
    </row>
    <row r="948" ht="14.25">
      <c r="A948" s="30">
        <f t="shared" si="14"/>
      </c>
    </row>
    <row r="949" ht="14.25">
      <c r="A949" s="30">
        <f t="shared" si="14"/>
      </c>
    </row>
    <row r="950" ht="14.25">
      <c r="A950" s="30">
        <f t="shared" si="14"/>
      </c>
    </row>
    <row r="951" ht="14.25">
      <c r="A951" s="30">
        <f t="shared" si="14"/>
      </c>
    </row>
    <row r="952" ht="14.25">
      <c r="A952" s="30">
        <f t="shared" si="14"/>
      </c>
    </row>
    <row r="953" ht="14.25">
      <c r="A953" s="30">
        <f t="shared" si="14"/>
      </c>
    </row>
    <row r="954" ht="14.25">
      <c r="A954" s="30">
        <f t="shared" si="14"/>
      </c>
    </row>
    <row r="955" ht="14.25">
      <c r="A955" s="30">
        <f t="shared" si="14"/>
      </c>
    </row>
    <row r="956" ht="14.25">
      <c r="A956" s="30">
        <f t="shared" si="14"/>
      </c>
    </row>
    <row r="957" ht="14.25">
      <c r="A957" s="30">
        <f t="shared" si="14"/>
      </c>
    </row>
    <row r="958" ht="14.25">
      <c r="A958" s="30">
        <f t="shared" si="14"/>
      </c>
    </row>
    <row r="959" ht="14.25">
      <c r="A959" s="30">
        <f t="shared" si="14"/>
      </c>
    </row>
    <row r="960" ht="14.25">
      <c r="A960" s="30">
        <f t="shared" si="14"/>
      </c>
    </row>
    <row r="961" ht="14.25">
      <c r="A961" s="30">
        <f t="shared" si="14"/>
      </c>
    </row>
    <row r="962" ht="14.25">
      <c r="A962" s="30">
        <f t="shared" si="14"/>
      </c>
    </row>
    <row r="963" ht="14.25">
      <c r="A963" s="30">
        <f t="shared" si="14"/>
      </c>
    </row>
    <row r="964" ht="14.25">
      <c r="A964" s="30">
        <f t="shared" si="14"/>
      </c>
    </row>
    <row r="965" ht="14.25">
      <c r="A965" s="30">
        <f t="shared" si="14"/>
      </c>
    </row>
    <row r="966" ht="14.25">
      <c r="A966" s="30">
        <f t="shared" si="14"/>
      </c>
    </row>
    <row r="967" ht="14.25">
      <c r="A967" s="30">
        <f t="shared" si="14"/>
      </c>
    </row>
    <row r="968" ht="14.25">
      <c r="A968" s="30">
        <f t="shared" si="14"/>
      </c>
    </row>
    <row r="969" ht="14.25">
      <c r="A969" s="30">
        <f t="shared" si="14"/>
      </c>
    </row>
    <row r="970" ht="14.25">
      <c r="A970" s="30">
        <f t="shared" si="14"/>
      </c>
    </row>
    <row r="971" ht="14.25">
      <c r="A971" s="30">
        <f t="shared" si="14"/>
      </c>
    </row>
    <row r="972" ht="14.25">
      <c r="A972" s="30">
        <f t="shared" si="14"/>
      </c>
    </row>
    <row r="973" ht="14.25">
      <c r="A973" s="30">
        <f t="shared" si="14"/>
      </c>
    </row>
    <row r="974" ht="14.25">
      <c r="A974" s="30">
        <f t="shared" si="14"/>
      </c>
    </row>
    <row r="975" ht="14.25">
      <c r="A975" s="30">
        <f t="shared" si="14"/>
      </c>
    </row>
    <row r="976" ht="14.25">
      <c r="A976" s="30">
        <f t="shared" si="14"/>
      </c>
    </row>
    <row r="977" ht="14.25">
      <c r="A977" s="30">
        <f t="shared" si="14"/>
      </c>
    </row>
    <row r="978" ht="14.25">
      <c r="A978" s="30">
        <f t="shared" si="14"/>
      </c>
    </row>
    <row r="979" ht="14.25">
      <c r="A979" s="30">
        <f t="shared" si="14"/>
      </c>
    </row>
    <row r="980" ht="14.25">
      <c r="A980" s="30">
        <f t="shared" si="14"/>
      </c>
    </row>
    <row r="981" ht="14.25">
      <c r="A981" s="30">
        <f t="shared" si="14"/>
      </c>
    </row>
    <row r="982" ht="14.25">
      <c r="A982" s="30">
        <f t="shared" si="14"/>
      </c>
    </row>
    <row r="983" ht="14.25">
      <c r="A983" s="30">
        <f t="shared" si="14"/>
      </c>
    </row>
    <row r="984" ht="14.25">
      <c r="A984" s="30">
        <f t="shared" si="14"/>
      </c>
    </row>
    <row r="985" ht="14.25">
      <c r="A985" s="30">
        <f t="shared" si="14"/>
      </c>
    </row>
    <row r="986" ht="14.25">
      <c r="A986" s="30">
        <f t="shared" si="14"/>
      </c>
    </row>
    <row r="987" ht="14.25">
      <c r="A987" s="30">
        <f t="shared" si="14"/>
      </c>
    </row>
    <row r="988" ht="14.25">
      <c r="A988" s="30">
        <f t="shared" si="14"/>
      </c>
    </row>
    <row r="989" ht="14.25">
      <c r="A989" s="30">
        <f t="shared" si="14"/>
      </c>
    </row>
    <row r="990" ht="14.25">
      <c r="A990" s="30">
        <f t="shared" si="14"/>
      </c>
    </row>
    <row r="991" ht="14.25">
      <c r="A991" s="30">
        <f t="shared" si="14"/>
      </c>
    </row>
    <row r="992" ht="14.25">
      <c r="A992" s="30">
        <f t="shared" si="14"/>
      </c>
    </row>
    <row r="993" ht="14.25">
      <c r="A993" s="30">
        <f t="shared" si="14"/>
      </c>
    </row>
    <row r="994" ht="14.25">
      <c r="A994" s="30">
        <f aca="true" t="shared" si="15" ref="A994:A1057">LEFT(B994,14)</f>
      </c>
    </row>
    <row r="995" ht="14.25">
      <c r="A995" s="30">
        <f t="shared" si="15"/>
      </c>
    </row>
    <row r="996" ht="14.25">
      <c r="A996" s="30">
        <f t="shared" si="15"/>
      </c>
    </row>
    <row r="997" ht="14.25">
      <c r="A997" s="30">
        <f t="shared" si="15"/>
      </c>
    </row>
    <row r="998" ht="14.25">
      <c r="A998" s="30">
        <f t="shared" si="15"/>
      </c>
    </row>
    <row r="999" ht="14.25">
      <c r="A999" s="30">
        <f t="shared" si="15"/>
      </c>
    </row>
    <row r="1000" ht="14.25">
      <c r="A1000" s="30">
        <f t="shared" si="15"/>
      </c>
    </row>
    <row r="1001" ht="14.25">
      <c r="A1001" s="30">
        <f t="shared" si="15"/>
      </c>
    </row>
    <row r="1002" ht="14.25">
      <c r="A1002" s="30">
        <f t="shared" si="15"/>
      </c>
    </row>
    <row r="1003" ht="14.25">
      <c r="A1003" s="30">
        <f t="shared" si="15"/>
      </c>
    </row>
    <row r="1004" ht="14.25">
      <c r="A1004" s="30">
        <f t="shared" si="15"/>
      </c>
    </row>
    <row r="1005" ht="14.25">
      <c r="A1005" s="30">
        <f t="shared" si="15"/>
      </c>
    </row>
    <row r="1006" ht="14.25">
      <c r="A1006" s="30">
        <f t="shared" si="15"/>
      </c>
    </row>
    <row r="1007" ht="14.25">
      <c r="A1007" s="30">
        <f t="shared" si="15"/>
      </c>
    </row>
    <row r="1008" ht="14.25">
      <c r="A1008" s="30">
        <f t="shared" si="15"/>
      </c>
    </row>
    <row r="1009" ht="14.25">
      <c r="A1009" s="30">
        <f t="shared" si="15"/>
      </c>
    </row>
    <row r="1010" ht="14.25">
      <c r="A1010" s="30">
        <f t="shared" si="15"/>
      </c>
    </row>
    <row r="1011" ht="14.25">
      <c r="A1011" s="30">
        <f t="shared" si="15"/>
      </c>
    </row>
    <row r="1012" ht="14.25">
      <c r="A1012" s="30">
        <f t="shared" si="15"/>
      </c>
    </row>
    <row r="1013" ht="14.25">
      <c r="A1013" s="30">
        <f t="shared" si="15"/>
      </c>
    </row>
    <row r="1014" ht="14.25">
      <c r="A1014" s="30">
        <f t="shared" si="15"/>
      </c>
    </row>
    <row r="1015" ht="14.25">
      <c r="A1015" s="30">
        <f t="shared" si="15"/>
      </c>
    </row>
    <row r="1016" ht="14.25">
      <c r="A1016" s="30">
        <f t="shared" si="15"/>
      </c>
    </row>
    <row r="1017" ht="14.25">
      <c r="A1017" s="30">
        <f t="shared" si="15"/>
      </c>
    </row>
    <row r="1018" ht="14.25">
      <c r="A1018" s="30">
        <f t="shared" si="15"/>
      </c>
    </row>
    <row r="1019" ht="14.25">
      <c r="A1019" s="30">
        <f t="shared" si="15"/>
      </c>
    </row>
    <row r="1020" ht="14.25">
      <c r="A1020" s="30">
        <f t="shared" si="15"/>
      </c>
    </row>
    <row r="1021" ht="14.25">
      <c r="A1021" s="30">
        <f t="shared" si="15"/>
      </c>
    </row>
    <row r="1022" ht="14.25">
      <c r="A1022" s="30">
        <f t="shared" si="15"/>
      </c>
    </row>
    <row r="1023" ht="14.25">
      <c r="A1023" s="30">
        <f t="shared" si="15"/>
      </c>
    </row>
    <row r="1024" ht="14.25">
      <c r="A1024" s="30">
        <f t="shared" si="15"/>
      </c>
    </row>
    <row r="1025" ht="14.25">
      <c r="A1025" s="30">
        <f t="shared" si="15"/>
      </c>
    </row>
    <row r="1026" ht="14.25">
      <c r="A1026" s="30">
        <f t="shared" si="15"/>
      </c>
    </row>
    <row r="1027" ht="14.25">
      <c r="A1027" s="30">
        <f t="shared" si="15"/>
      </c>
    </row>
    <row r="1028" ht="14.25">
      <c r="A1028" s="30">
        <f t="shared" si="15"/>
      </c>
    </row>
    <row r="1029" ht="14.25">
      <c r="A1029" s="30">
        <f t="shared" si="15"/>
      </c>
    </row>
    <row r="1030" ht="14.25">
      <c r="A1030" s="30">
        <f t="shared" si="15"/>
      </c>
    </row>
    <row r="1031" ht="14.25">
      <c r="A1031" s="30">
        <f t="shared" si="15"/>
      </c>
    </row>
    <row r="1032" ht="14.25">
      <c r="A1032" s="30">
        <f t="shared" si="15"/>
      </c>
    </row>
    <row r="1033" ht="14.25">
      <c r="A1033" s="30">
        <f t="shared" si="15"/>
      </c>
    </row>
    <row r="1034" ht="14.25">
      <c r="A1034" s="30">
        <f t="shared" si="15"/>
      </c>
    </row>
    <row r="1035" ht="14.25">
      <c r="A1035" s="30">
        <f t="shared" si="15"/>
      </c>
    </row>
    <row r="1036" ht="14.25">
      <c r="A1036" s="30">
        <f t="shared" si="15"/>
      </c>
    </row>
    <row r="1037" ht="14.25">
      <c r="A1037" s="30">
        <f t="shared" si="15"/>
      </c>
    </row>
    <row r="1038" ht="14.25">
      <c r="A1038" s="30">
        <f t="shared" si="15"/>
      </c>
    </row>
    <row r="1039" ht="14.25">
      <c r="A1039" s="30">
        <f t="shared" si="15"/>
      </c>
    </row>
    <row r="1040" ht="14.25">
      <c r="A1040" s="30">
        <f t="shared" si="15"/>
      </c>
    </row>
    <row r="1041" ht="14.25">
      <c r="A1041" s="30">
        <f t="shared" si="15"/>
      </c>
    </row>
    <row r="1042" ht="14.25">
      <c r="A1042" s="30">
        <f t="shared" si="15"/>
      </c>
    </row>
    <row r="1043" ht="14.25">
      <c r="A1043" s="30">
        <f t="shared" si="15"/>
      </c>
    </row>
    <row r="1044" ht="14.25">
      <c r="A1044" s="30">
        <f t="shared" si="15"/>
      </c>
    </row>
    <row r="1045" ht="14.25">
      <c r="A1045" s="30">
        <f t="shared" si="15"/>
      </c>
    </row>
    <row r="1046" ht="14.25">
      <c r="A1046" s="30">
        <f t="shared" si="15"/>
      </c>
    </row>
    <row r="1047" ht="14.25">
      <c r="A1047" s="30">
        <f t="shared" si="15"/>
      </c>
    </row>
    <row r="1048" ht="14.25">
      <c r="A1048" s="30">
        <f t="shared" si="15"/>
      </c>
    </row>
    <row r="1049" ht="14.25">
      <c r="A1049" s="30">
        <f t="shared" si="15"/>
      </c>
    </row>
    <row r="1050" ht="14.25">
      <c r="A1050" s="30">
        <f t="shared" si="15"/>
      </c>
    </row>
    <row r="1051" ht="14.25">
      <c r="A1051" s="30">
        <f t="shared" si="15"/>
      </c>
    </row>
    <row r="1052" ht="14.25">
      <c r="A1052" s="30">
        <f t="shared" si="15"/>
      </c>
    </row>
    <row r="1053" ht="14.25">
      <c r="A1053" s="30">
        <f t="shared" si="15"/>
      </c>
    </row>
    <row r="1054" ht="14.25">
      <c r="A1054" s="30">
        <f t="shared" si="15"/>
      </c>
    </row>
    <row r="1055" ht="14.25">
      <c r="A1055" s="30">
        <f t="shared" si="15"/>
      </c>
    </row>
    <row r="1056" ht="14.25">
      <c r="A1056" s="30">
        <f t="shared" si="15"/>
      </c>
    </row>
    <row r="1057" ht="14.25">
      <c r="A1057" s="30">
        <f t="shared" si="15"/>
      </c>
    </row>
    <row r="1058" ht="14.25">
      <c r="A1058" s="30">
        <f aca="true" t="shared" si="16" ref="A1058:A1100">LEFT(B1058,14)</f>
      </c>
    </row>
    <row r="1059" ht="14.25">
      <c r="A1059" s="30">
        <f t="shared" si="16"/>
      </c>
    </row>
    <row r="1060" ht="14.25">
      <c r="A1060" s="30">
        <f t="shared" si="16"/>
      </c>
    </row>
    <row r="1061" ht="14.25">
      <c r="A1061" s="30">
        <f t="shared" si="16"/>
      </c>
    </row>
    <row r="1062" ht="14.25">
      <c r="A1062" s="30">
        <f t="shared" si="16"/>
      </c>
    </row>
    <row r="1063" ht="14.25">
      <c r="A1063" s="30">
        <f t="shared" si="16"/>
      </c>
    </row>
    <row r="1064" ht="14.25">
      <c r="A1064" s="30">
        <f t="shared" si="16"/>
      </c>
    </row>
    <row r="1065" ht="14.25">
      <c r="A1065" s="30">
        <f t="shared" si="16"/>
      </c>
    </row>
    <row r="1066" ht="14.25">
      <c r="A1066" s="30">
        <f t="shared" si="16"/>
      </c>
    </row>
    <row r="1067" ht="14.25">
      <c r="A1067" s="30">
        <f t="shared" si="16"/>
      </c>
    </row>
    <row r="1068" ht="14.25">
      <c r="A1068" s="30">
        <f t="shared" si="16"/>
      </c>
    </row>
    <row r="1069" ht="14.25">
      <c r="A1069" s="30">
        <f t="shared" si="16"/>
      </c>
    </row>
    <row r="1070" ht="14.25">
      <c r="A1070" s="30">
        <f t="shared" si="16"/>
      </c>
    </row>
    <row r="1071" ht="14.25">
      <c r="A1071" s="30">
        <f t="shared" si="16"/>
      </c>
    </row>
    <row r="1072" ht="14.25">
      <c r="A1072" s="30">
        <f t="shared" si="16"/>
      </c>
    </row>
    <row r="1073" ht="14.25">
      <c r="A1073" s="30">
        <f t="shared" si="16"/>
      </c>
    </row>
    <row r="1074" ht="14.25">
      <c r="A1074" s="30">
        <f t="shared" si="16"/>
      </c>
    </row>
    <row r="1075" ht="14.25">
      <c r="A1075" s="30">
        <f t="shared" si="16"/>
      </c>
    </row>
    <row r="1076" ht="14.25">
      <c r="A1076" s="30">
        <f t="shared" si="16"/>
      </c>
    </row>
    <row r="1077" ht="14.25">
      <c r="A1077" s="30">
        <f t="shared" si="16"/>
      </c>
    </row>
    <row r="1078" ht="14.25">
      <c r="A1078" s="30">
        <f t="shared" si="16"/>
      </c>
    </row>
    <row r="1079" ht="14.25">
      <c r="A1079" s="30">
        <f t="shared" si="16"/>
      </c>
    </row>
    <row r="1080" ht="14.25">
      <c r="A1080" s="30">
        <f t="shared" si="16"/>
      </c>
    </row>
    <row r="1081" ht="14.25">
      <c r="A1081" s="30">
        <f t="shared" si="16"/>
      </c>
    </row>
    <row r="1082" ht="14.25">
      <c r="A1082" s="30">
        <f t="shared" si="16"/>
      </c>
    </row>
    <row r="1083" ht="14.25">
      <c r="A1083" s="30">
        <f t="shared" si="16"/>
      </c>
    </row>
    <row r="1084" ht="14.25">
      <c r="A1084" s="30">
        <f t="shared" si="16"/>
      </c>
    </row>
    <row r="1085" ht="14.25">
      <c r="A1085" s="30">
        <f t="shared" si="16"/>
      </c>
    </row>
    <row r="1086" ht="14.25">
      <c r="A1086" s="30">
        <f t="shared" si="16"/>
      </c>
    </row>
    <row r="1087" ht="14.25">
      <c r="A1087" s="30">
        <f t="shared" si="16"/>
      </c>
    </row>
    <row r="1088" ht="14.25">
      <c r="A1088" s="30">
        <f t="shared" si="16"/>
      </c>
    </row>
    <row r="1089" ht="14.25">
      <c r="A1089" s="30">
        <f t="shared" si="16"/>
      </c>
    </row>
    <row r="1090" ht="14.25">
      <c r="A1090" s="30">
        <f t="shared" si="16"/>
      </c>
    </row>
    <row r="1091" ht="14.25">
      <c r="A1091" s="30">
        <f t="shared" si="16"/>
      </c>
    </row>
    <row r="1092" ht="14.25">
      <c r="A1092" s="30">
        <f t="shared" si="16"/>
      </c>
    </row>
    <row r="1093" ht="14.25">
      <c r="A1093" s="30">
        <f t="shared" si="16"/>
      </c>
    </row>
    <row r="1094" ht="14.25">
      <c r="A1094" s="30">
        <f t="shared" si="16"/>
      </c>
    </row>
    <row r="1095" ht="14.25">
      <c r="A1095" s="30">
        <f t="shared" si="16"/>
      </c>
    </row>
    <row r="1096" ht="14.25">
      <c r="A1096" s="30">
        <f t="shared" si="16"/>
      </c>
    </row>
    <row r="1097" ht="14.25">
      <c r="A1097" s="30">
        <f t="shared" si="16"/>
      </c>
    </row>
    <row r="1098" ht="14.25">
      <c r="A1098" s="30">
        <f t="shared" si="16"/>
      </c>
    </row>
    <row r="1099" ht="14.25">
      <c r="A1099" s="30">
        <f t="shared" si="16"/>
      </c>
    </row>
    <row r="1100" ht="14.2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E65"/>
  <sheetViews>
    <sheetView tabSelected="1" zoomScale="130" zoomScaleNormal="130" workbookViewId="0" topLeftCell="A40">
      <selection activeCell="D52" sqref="D52"/>
    </sheetView>
  </sheetViews>
  <sheetFormatPr defaultColWidth="9.140625" defaultRowHeight="15"/>
  <cols>
    <col min="1" max="1" width="3.00390625" style="41" customWidth="1"/>
    <col min="2" max="2" width="43.421875" style="41" customWidth="1"/>
    <col min="3" max="4" width="15.421875" style="41" customWidth="1"/>
    <col min="5" max="16384" width="9.140625" style="41" customWidth="1"/>
  </cols>
  <sheetData>
    <row r="1" spans="1:4" ht="12.75" customHeight="1">
      <c r="A1" s="60" t="s">
        <v>1545</v>
      </c>
      <c r="B1" s="61"/>
      <c r="C1" s="64" t="s">
        <v>1546</v>
      </c>
      <c r="D1" s="64" t="s">
        <v>1547</v>
      </c>
    </row>
    <row r="2" spans="1:4" ht="4.5" customHeight="1">
      <c r="A2" s="62"/>
      <c r="B2" s="62"/>
      <c r="C2" s="65"/>
      <c r="D2" s="65"/>
    </row>
    <row r="3" spans="1:4" ht="12" customHeight="1" thickBot="1">
      <c r="A3" s="63"/>
      <c r="B3" s="63"/>
      <c r="C3" s="66"/>
      <c r="D3" s="66"/>
    </row>
    <row r="4" spans="1:5" ht="24.75" customHeight="1">
      <c r="A4" s="42" t="s">
        <v>40</v>
      </c>
      <c r="B4" s="43" t="s">
        <v>1544</v>
      </c>
      <c r="C4" s="44">
        <f>C6+C11+C12+C13</f>
        <v>3542162</v>
      </c>
      <c r="D4" s="44">
        <f>D6+D11+D12+D13</f>
        <v>3596735</v>
      </c>
      <c r="E4" s="45"/>
    </row>
    <row r="5" spans="1:4" ht="11.25" customHeight="1">
      <c r="A5" s="46"/>
      <c r="B5" s="47" t="s">
        <v>1517</v>
      </c>
      <c r="C5" s="45"/>
      <c r="D5" s="45"/>
    </row>
    <row r="6" spans="1:4" ht="11.25" customHeight="1">
      <c r="A6" s="46" t="s">
        <v>481</v>
      </c>
      <c r="B6" s="47" t="s">
        <v>1518</v>
      </c>
      <c r="C6" s="48">
        <f>C7+C8+C9+C10</f>
        <v>3542162</v>
      </c>
      <c r="D6" s="48">
        <f>D7+D8+D9+D10</f>
        <v>3596665</v>
      </c>
    </row>
    <row r="7" spans="1:4" ht="11.25" customHeight="1">
      <c r="A7" s="46" t="s">
        <v>24</v>
      </c>
      <c r="B7" s="47" t="s">
        <v>1519</v>
      </c>
      <c r="C7" s="49">
        <v>2901758</v>
      </c>
      <c r="D7" s="49">
        <v>2902185</v>
      </c>
    </row>
    <row r="8" spans="1:4" ht="11.25" customHeight="1">
      <c r="A8" s="46" t="s">
        <v>50</v>
      </c>
      <c r="B8" s="47" t="s">
        <v>1520</v>
      </c>
      <c r="C8" s="49">
        <v>550740</v>
      </c>
      <c r="D8" s="49">
        <v>564808</v>
      </c>
    </row>
    <row r="9" spans="1:4" ht="11.25" customHeight="1">
      <c r="A9" s="46" t="s">
        <v>93</v>
      </c>
      <c r="B9" s="47" t="s">
        <v>0</v>
      </c>
      <c r="C9" s="49">
        <v>89664</v>
      </c>
      <c r="D9" s="49">
        <v>129672</v>
      </c>
    </row>
    <row r="10" spans="1:4" ht="11.25" customHeight="1">
      <c r="A10" s="46" t="s">
        <v>86</v>
      </c>
      <c r="B10" s="47" t="s">
        <v>1521</v>
      </c>
      <c r="C10" s="49"/>
      <c r="D10" s="49"/>
    </row>
    <row r="11" spans="1:4" ht="11.25" customHeight="1">
      <c r="A11" s="46" t="s">
        <v>1522</v>
      </c>
      <c r="B11" s="47" t="s">
        <v>1523</v>
      </c>
      <c r="C11" s="59"/>
      <c r="D11" s="59"/>
    </row>
    <row r="12" spans="1:4" ht="11.25" customHeight="1">
      <c r="A12" s="46" t="s">
        <v>1524</v>
      </c>
      <c r="B12" s="47" t="s">
        <v>1525</v>
      </c>
      <c r="C12" s="59"/>
      <c r="D12" s="59">
        <v>70</v>
      </c>
    </row>
    <row r="13" spans="1:4" ht="11.25" customHeight="1">
      <c r="A13" s="46" t="s">
        <v>1526</v>
      </c>
      <c r="B13" s="47" t="s">
        <v>1527</v>
      </c>
      <c r="C13" s="49"/>
      <c r="D13" s="49"/>
    </row>
    <row r="14" spans="1:4" ht="5.25" customHeight="1">
      <c r="A14" s="42"/>
      <c r="B14" s="50"/>
      <c r="C14" s="49"/>
      <c r="D14" s="49"/>
    </row>
    <row r="15" spans="1:5" ht="12.75">
      <c r="A15" s="42" t="s">
        <v>1528</v>
      </c>
      <c r="B15" s="50" t="s">
        <v>1529</v>
      </c>
      <c r="C15" s="44">
        <f>C16+C17+C18+C19+C21+C22+C23</f>
        <v>3619744</v>
      </c>
      <c r="D15" s="44">
        <f>D16+D17+D18+D19+D21+D22+D23</f>
        <v>3527456</v>
      </c>
      <c r="E15" s="45"/>
    </row>
    <row r="16" spans="1:4" ht="11.25" customHeight="1">
      <c r="A16" s="46" t="s">
        <v>481</v>
      </c>
      <c r="B16" s="47" t="s">
        <v>1</v>
      </c>
      <c r="C16" s="49">
        <v>194180</v>
      </c>
      <c r="D16" s="49">
        <v>231188</v>
      </c>
    </row>
    <row r="17" spans="1:4" ht="11.25" customHeight="1">
      <c r="A17" s="46" t="s">
        <v>1522</v>
      </c>
      <c r="B17" s="47" t="s">
        <v>2</v>
      </c>
      <c r="C17" s="49">
        <v>78602</v>
      </c>
      <c r="D17" s="49">
        <v>75503</v>
      </c>
    </row>
    <row r="18" spans="1:4" ht="11.25" customHeight="1">
      <c r="A18" s="46" t="s">
        <v>1524</v>
      </c>
      <c r="B18" s="47" t="s">
        <v>3</v>
      </c>
      <c r="C18" s="49">
        <v>625904</v>
      </c>
      <c r="D18" s="49">
        <v>673898</v>
      </c>
    </row>
    <row r="19" spans="1:4" ht="11.25" customHeight="1">
      <c r="A19" s="46" t="s">
        <v>1526</v>
      </c>
      <c r="B19" s="47" t="s">
        <v>1530</v>
      </c>
      <c r="C19" s="49">
        <v>20945</v>
      </c>
      <c r="D19" s="49">
        <v>18022</v>
      </c>
    </row>
    <row r="20" spans="1:4" ht="11.25" customHeight="1">
      <c r="A20" s="46"/>
      <c r="B20" s="47" t="s">
        <v>1531</v>
      </c>
      <c r="C20" s="49"/>
      <c r="D20" s="49"/>
    </row>
    <row r="21" spans="1:4" ht="11.25" customHeight="1">
      <c r="A21" s="46" t="s">
        <v>1532</v>
      </c>
      <c r="B21" s="47" t="s">
        <v>4</v>
      </c>
      <c r="C21" s="49">
        <v>2226847</v>
      </c>
      <c r="D21" s="49">
        <v>2077905</v>
      </c>
    </row>
    <row r="22" spans="1:4" ht="11.25" customHeight="1">
      <c r="A22" s="46" t="s">
        <v>1533</v>
      </c>
      <c r="B22" s="47" t="s">
        <v>5</v>
      </c>
      <c r="C22" s="49">
        <v>462660</v>
      </c>
      <c r="D22" s="49">
        <v>439363</v>
      </c>
    </row>
    <row r="23" spans="1:4" ht="11.25" customHeight="1">
      <c r="A23" s="46" t="s">
        <v>1534</v>
      </c>
      <c r="B23" s="47" t="s">
        <v>6</v>
      </c>
      <c r="C23" s="49">
        <v>10606</v>
      </c>
      <c r="D23" s="49">
        <v>11577</v>
      </c>
    </row>
    <row r="24" spans="1:4" ht="6.75" customHeight="1">
      <c r="A24" s="42"/>
      <c r="B24" s="50"/>
      <c r="C24" s="49"/>
      <c r="D24" s="49"/>
    </row>
    <row r="25" spans="1:4" ht="30" customHeight="1">
      <c r="A25" s="42" t="s">
        <v>478</v>
      </c>
      <c r="B25" s="51" t="s">
        <v>1535</v>
      </c>
      <c r="C25" s="44">
        <f>C4-C15</f>
        <v>-77582</v>
      </c>
      <c r="D25" s="44">
        <f>D4-D15</f>
        <v>69279</v>
      </c>
    </row>
    <row r="26" spans="1:4" ht="6" customHeight="1">
      <c r="A26" s="42"/>
      <c r="B26" s="50"/>
      <c r="C26" s="49"/>
      <c r="D26" s="49"/>
    </row>
    <row r="27" spans="1:5" ht="12.75">
      <c r="A27" s="42" t="s">
        <v>1536</v>
      </c>
      <c r="B27" s="50" t="s">
        <v>7</v>
      </c>
      <c r="C27" s="44">
        <f>C28+C29+C30</f>
        <v>66977</v>
      </c>
      <c r="D27" s="44">
        <f>D28+D29+D30</f>
        <v>70110</v>
      </c>
      <c r="E27" s="45"/>
    </row>
    <row r="28" spans="1:4" ht="11.25" customHeight="1">
      <c r="A28" s="46" t="s">
        <v>481</v>
      </c>
      <c r="B28" s="47" t="s">
        <v>8</v>
      </c>
      <c r="C28" s="49">
        <v>691</v>
      </c>
      <c r="D28" s="49">
        <v>1603</v>
      </c>
    </row>
    <row r="29" spans="1:4" ht="11.25" customHeight="1">
      <c r="A29" s="46" t="s">
        <v>1522</v>
      </c>
      <c r="B29" s="47" t="s">
        <v>9</v>
      </c>
      <c r="C29" s="49">
        <v>265</v>
      </c>
      <c r="D29" s="49">
        <v>1161</v>
      </c>
    </row>
    <row r="30" spans="1:4" ht="11.25" customHeight="1">
      <c r="A30" s="46" t="s">
        <v>1524</v>
      </c>
      <c r="B30" s="47" t="s">
        <v>10</v>
      </c>
      <c r="C30" s="49">
        <v>66021</v>
      </c>
      <c r="D30" s="49">
        <v>67346</v>
      </c>
    </row>
    <row r="31" spans="1:4" ht="9.75" customHeight="1">
      <c r="A31" s="42"/>
      <c r="B31" s="50"/>
      <c r="C31" s="49"/>
      <c r="D31" s="49"/>
    </row>
    <row r="32" spans="1:5" ht="12.75">
      <c r="A32" s="42" t="s">
        <v>1537</v>
      </c>
      <c r="B32" s="50" t="s">
        <v>11</v>
      </c>
      <c r="C32" s="44">
        <f>C33+C34+C35</f>
        <v>11952</v>
      </c>
      <c r="D32" s="44">
        <f>D33+D34+D35</f>
        <v>5747</v>
      </c>
      <c r="E32" s="45"/>
    </row>
    <row r="33" spans="1:4" ht="11.25" customHeight="1">
      <c r="A33" s="46" t="s">
        <v>481</v>
      </c>
      <c r="B33" s="47" t="s">
        <v>12</v>
      </c>
      <c r="C33" s="49">
        <v>105</v>
      </c>
      <c r="D33" s="49">
        <v>186</v>
      </c>
    </row>
    <row r="34" spans="1:4" ht="11.25" customHeight="1">
      <c r="A34" s="46" t="s">
        <v>1522</v>
      </c>
      <c r="B34" s="47" t="s">
        <v>13</v>
      </c>
      <c r="C34" s="49">
        <v>2737</v>
      </c>
      <c r="D34" s="49">
        <v>1863</v>
      </c>
    </row>
    <row r="35" spans="1:4" ht="11.25" customHeight="1">
      <c r="A35" s="46" t="s">
        <v>1524</v>
      </c>
      <c r="B35" s="47" t="s">
        <v>14</v>
      </c>
      <c r="C35" s="49">
        <v>9110</v>
      </c>
      <c r="D35" s="49">
        <v>3698</v>
      </c>
    </row>
    <row r="36" spans="1:4" ht="7.5" customHeight="1">
      <c r="A36" s="42"/>
      <c r="B36" s="50"/>
      <c r="C36" s="49"/>
      <c r="D36" s="49"/>
    </row>
    <row r="37" spans="1:4" ht="24.75">
      <c r="A37" s="42" t="s">
        <v>1538</v>
      </c>
      <c r="B37" s="51" t="s">
        <v>1539</v>
      </c>
      <c r="C37" s="44">
        <f>C25+C27-C32</f>
        <v>-22557</v>
      </c>
      <c r="D37" s="44">
        <f>D25+D27-D32</f>
        <v>133642</v>
      </c>
    </row>
    <row r="38" spans="1:4" ht="10.5" customHeight="1">
      <c r="A38" s="42"/>
      <c r="B38" s="50"/>
      <c r="C38" s="49"/>
      <c r="D38" s="49"/>
    </row>
    <row r="39" spans="1:5" ht="12.75">
      <c r="A39" s="42" t="s">
        <v>46</v>
      </c>
      <c r="B39" s="50" t="s">
        <v>15</v>
      </c>
      <c r="C39" s="44">
        <f>C41+C42+C43+C44</f>
        <v>27852</v>
      </c>
      <c r="D39" s="44">
        <f>D41+D42+D43+D44</f>
        <v>6294</v>
      </c>
      <c r="E39" s="45"/>
    </row>
    <row r="40" spans="1:4" ht="11.25" customHeight="1">
      <c r="A40" s="46" t="s">
        <v>481</v>
      </c>
      <c r="B40" s="47" t="s">
        <v>1540</v>
      </c>
      <c r="C40" s="49"/>
      <c r="D40" s="49"/>
    </row>
    <row r="41" spans="1:4" ht="11.25" customHeight="1">
      <c r="A41" s="46" t="s">
        <v>1522</v>
      </c>
      <c r="B41" s="47" t="s">
        <v>1541</v>
      </c>
      <c r="C41" s="49">
        <v>10938</v>
      </c>
      <c r="D41" s="49">
        <v>5951</v>
      </c>
    </row>
    <row r="42" spans="1:4" ht="11.25" customHeight="1">
      <c r="A42" s="46" t="s">
        <v>1524</v>
      </c>
      <c r="B42" s="47" t="s">
        <v>1542</v>
      </c>
      <c r="C42" s="49">
        <v>20</v>
      </c>
      <c r="D42" s="49"/>
    </row>
    <row r="43" spans="1:4" ht="11.25" customHeight="1">
      <c r="A43" s="46" t="s">
        <v>1526</v>
      </c>
      <c r="B43" s="47" t="s">
        <v>17</v>
      </c>
      <c r="C43" s="49">
        <v>16787</v>
      </c>
      <c r="D43" s="49">
        <v>287</v>
      </c>
    </row>
    <row r="44" spans="1:4" ht="11.25" customHeight="1">
      <c r="A44" s="46" t="s">
        <v>1532</v>
      </c>
      <c r="B44" s="47" t="s">
        <v>18</v>
      </c>
      <c r="C44" s="49">
        <v>107</v>
      </c>
      <c r="D44" s="49">
        <v>56</v>
      </c>
    </row>
    <row r="45" spans="1:4" ht="6.75" customHeight="1">
      <c r="A45" s="42"/>
      <c r="B45" s="50"/>
      <c r="C45" s="49"/>
      <c r="D45" s="49"/>
    </row>
    <row r="46" spans="1:5" ht="12.75">
      <c r="A46" s="42" t="s">
        <v>49</v>
      </c>
      <c r="B46" s="50" t="s">
        <v>19</v>
      </c>
      <c r="C46" s="44">
        <f>C47+C50+C49+C48</f>
        <v>2565</v>
      </c>
      <c r="D46" s="44">
        <f>D47+D50+D49+D48</f>
        <v>3924</v>
      </c>
      <c r="E46" s="45"/>
    </row>
    <row r="47" spans="1:4" ht="11.25" customHeight="1">
      <c r="A47" s="46" t="s">
        <v>481</v>
      </c>
      <c r="B47" s="52" t="s">
        <v>16</v>
      </c>
      <c r="C47" s="49">
        <v>197</v>
      </c>
      <c r="D47" s="49">
        <v>303</v>
      </c>
    </row>
    <row r="48" spans="1:4" ht="11.25" customHeight="1">
      <c r="A48" s="46" t="s">
        <v>1522</v>
      </c>
      <c r="B48" s="47" t="s">
        <v>20</v>
      </c>
      <c r="C48" s="49"/>
      <c r="D48" s="49"/>
    </row>
    <row r="49" spans="1:4" ht="11.25" customHeight="1">
      <c r="A49" s="46" t="s">
        <v>1524</v>
      </c>
      <c r="B49" s="47" t="s">
        <v>17</v>
      </c>
      <c r="C49" s="49">
        <v>2136</v>
      </c>
      <c r="D49" s="49">
        <v>3468</v>
      </c>
    </row>
    <row r="50" spans="1:4" ht="11.25" customHeight="1">
      <c r="A50" s="46" t="s">
        <v>1526</v>
      </c>
      <c r="B50" s="47" t="s">
        <v>18</v>
      </c>
      <c r="C50" s="49">
        <v>232</v>
      </c>
      <c r="D50" s="49">
        <v>153</v>
      </c>
    </row>
    <row r="51" spans="1:4" ht="6.75" customHeight="1">
      <c r="A51" s="42"/>
      <c r="B51" s="50"/>
      <c r="C51" s="49"/>
      <c r="D51" s="49"/>
    </row>
    <row r="52" spans="1:4" ht="12.75">
      <c r="A52" s="42" t="s">
        <v>481</v>
      </c>
      <c r="B52" s="53" t="s">
        <v>1543</v>
      </c>
      <c r="C52" s="44">
        <f>C37+C39-C46</f>
        <v>2730</v>
      </c>
      <c r="D52" s="44">
        <f>D37+D39-D46</f>
        <v>136012</v>
      </c>
    </row>
    <row r="53" spans="1:4" ht="8.25" customHeight="1">
      <c r="A53" s="54"/>
      <c r="B53" s="54"/>
      <c r="C53" s="49"/>
      <c r="D53" s="49"/>
    </row>
    <row r="54" ht="12.75">
      <c r="D54" s="55"/>
    </row>
    <row r="55" ht="12.75">
      <c r="D55" s="55"/>
    </row>
    <row r="56" ht="12.75">
      <c r="D56" s="55"/>
    </row>
    <row r="57" ht="12.75">
      <c r="D57" s="55"/>
    </row>
    <row r="58" ht="12.75">
      <c r="D58" s="55"/>
    </row>
    <row r="59" ht="12.75">
      <c r="D59" s="55"/>
    </row>
    <row r="60" ht="12.75">
      <c r="D60" s="55"/>
    </row>
    <row r="61" ht="12.75">
      <c r="D61" s="55"/>
    </row>
    <row r="62" ht="12.75">
      <c r="D62" s="55"/>
    </row>
    <row r="63" ht="12.75">
      <c r="D63" s="55"/>
    </row>
    <row r="64" ht="12.75">
      <c r="B64" s="56"/>
    </row>
    <row r="65" s="58" customFormat="1" ht="10.5">
      <c r="A65" s="57"/>
    </row>
  </sheetData>
  <sheetProtection/>
  <mergeCells count="3">
    <mergeCell ref="A1:B3"/>
    <mergeCell ref="C1:C3"/>
    <mergeCell ref="D1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2022-07-06T09:46:30Z</dcterms:modified>
  <cp:category/>
  <cp:version/>
  <cp:contentType/>
  <cp:contentStatus/>
</cp:coreProperties>
</file>