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0" windowWidth="19410" windowHeight="9170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_xlnm.Print_Area" localSheetId="4">'BIP'!$A$1:$S$60</definedName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<sst xmlns="http://schemas.openxmlformats.org/spreadsheetml/2006/main" count="3143" uniqueCount="1548">
  <si>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</si>
  <si>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</si>
  <si>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</si>
  <si>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</si>
  <si>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</si>
  <si>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</si>
  <si>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</si>
  <si>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</si>
  <si>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</si>
  <si>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</si>
  <si>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</si>
  <si>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</si>
  <si>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</si>
  <si>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</si>
  <si>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</si>
  <si>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</si>
  <si>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</si>
  <si>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</si>
  <si>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</si>
  <si>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</si>
  <si>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</si>
  <si>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</si>
  <si>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</si>
  <si>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</si>
  <si>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</si>
  <si>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</si>
  <si>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</si>
  <si>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</si>
  <si>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</si>
  <si>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</si>
  <si>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</si>
  <si>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</si>
  <si>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</si>
  <si>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</si>
  <si>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</si>
  <si>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</si>
  <si>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</si>
  <si>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</si>
  <si>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</si>
  <si>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</si>
  <si>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</si>
  <si>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</si>
  <si>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</si>
  <si>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</si>
  <si>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</si>
  <si>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</si>
  <si>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</si>
  <si>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</si>
  <si>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</si>
  <si>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</si>
  <si>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</si>
  <si>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</si>
  <si>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</si>
  <si>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</si>
  <si>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</si>
  <si>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</si>
  <si>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</si>
  <si>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</si>
  <si>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</si>
  <si>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</si>
  <si>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</si>
  <si>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</si>
  <si>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</si>
  <si>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</si>
  <si>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</si>
  <si>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</si>
  <si>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</si>
  <si>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</si>
  <si>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</si>
  <si>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</si>
  <si>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</si>
  <si>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</si>
  <si>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</si>
  <si>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</si>
  <si>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</si>
  <si>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</si>
  <si>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</si>
  <si>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</si>
  <si>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</si>
  <si>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</si>
  <si>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</si>
  <si>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</si>
  <si>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</si>
  <si>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</si>
  <si>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</si>
  <si>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</si>
  <si>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</si>
  <si>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</si>
  <si>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</si>
  <si>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</si>
  <si>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</si>
  <si>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</si>
  <si>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</si>
  <si>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</si>
  <si>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</si>
  <si>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</si>
  <si>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</si>
  <si>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</si>
  <si>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</si>
  <si>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</si>
  <si>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</si>
  <si>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</si>
  <si>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</si>
  <si>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</si>
  <si>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</si>
  <si>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</si>
  <si>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</si>
  <si>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</si>
  <si>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</si>
  <si>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</si>
  <si>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</si>
  <si>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</si>
  <si>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</si>
  <si>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</si>
  <si>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</si>
  <si>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</si>
  <si>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</si>
  <si>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</si>
  <si>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</si>
  <si>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</si>
  <si>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</si>
  <si>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</si>
  <si>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</si>
  <si>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</si>
  <si>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</si>
  <si>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</si>
  <si>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</si>
  <si>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</si>
  <si>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</si>
  <si>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</si>
  <si>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</si>
  <si>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</si>
  <si>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</si>
  <si>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</si>
  <si>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</si>
  <si>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</si>
  <si>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</si>
  <si>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</si>
  <si>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</si>
  <si>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</si>
  <si>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</si>
  <si>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</si>
  <si>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</si>
  <si>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</si>
  <si>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</si>
  <si>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</si>
  <si>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</si>
  <si>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</si>
  <si>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</si>
  <si>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</si>
  <si>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</si>
  <si>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</si>
  <si>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</si>
  <si>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</si>
  <si>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</si>
  <si>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</si>
  <si>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</si>
  <si>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</si>
  <si>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</si>
  <si>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</si>
  <si>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</si>
  <si>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</si>
  <si>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</si>
  <si>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</si>
  <si>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</si>
  <si>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</si>
  <si>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</si>
  <si>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</si>
  <si>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</si>
  <si>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</si>
  <si>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</si>
  <si>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</si>
  <si>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</si>
  <si>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</si>
  <si>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</si>
  <si>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</si>
  <si>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</si>
  <si>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</si>
  <si>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</si>
  <si>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</si>
  <si>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</si>
  <si>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</si>
  <si>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</si>
  <si>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</si>
  <si>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</si>
  <si>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</si>
  <si>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</si>
  <si>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</si>
  <si>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</si>
  <si>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</si>
  <si>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</si>
  <si>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</si>
  <si>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</si>
  <si>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</si>
  <si>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</si>
  <si>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</si>
  <si>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</si>
  <si>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</si>
  <si>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</si>
  <si>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</si>
  <si>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</si>
  <si>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</si>
  <si>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</si>
  <si>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</si>
  <si>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</si>
  <si>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</si>
  <si>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</si>
  <si>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</si>
  <si>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</si>
  <si>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</si>
  <si>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</si>
  <si>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</si>
  <si>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</si>
  <si>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</si>
  <si>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</si>
  <si>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</si>
  <si>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</si>
  <si>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</si>
  <si>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</si>
  <si>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</si>
  <si>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</si>
  <si>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</si>
  <si>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</si>
  <si>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</si>
  <si>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</si>
  <si>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</si>
  <si>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</si>
  <si>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</si>
  <si>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</si>
  <si>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</si>
  <si>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</si>
  <si>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</si>
  <si>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</si>
  <si>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</si>
  <si>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</si>
  <si>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</si>
  <si>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</si>
  <si>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</si>
  <si>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</si>
  <si>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</si>
  <si>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</si>
  <si>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</si>
  <si>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</si>
  <si>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</si>
  <si>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</si>
  <si>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</si>
  <si>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</si>
  <si>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</si>
  <si>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</si>
  <si>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</si>
  <si>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</si>
  <si>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</si>
  <si>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</si>
  <si>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</si>
  <si>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</si>
  <si>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</si>
  <si>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</si>
  <si>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</si>
  <si>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</si>
  <si>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</si>
  <si>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</si>
  <si>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</si>
  <si>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</si>
  <si>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</si>
  <si>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</si>
  <si>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</si>
  <si>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</si>
  <si>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</si>
  <si>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</si>
  <si>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</si>
  <si>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</si>
  <si>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</si>
  <si>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</si>
  <si>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</si>
  <si>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</si>
  <si>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</si>
  <si>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</si>
  <si>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</si>
  <si>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</si>
  <si>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</si>
  <si>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</si>
  <si>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</si>
  <si>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</si>
  <si>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</si>
  <si>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</si>
  <si>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</si>
  <si>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</si>
  <si>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</si>
  <si>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</si>
  <si>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</si>
  <si>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</si>
  <si>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</si>
  <si>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</si>
  <si>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</si>
  <si>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</si>
  <si>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</si>
  <si>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</si>
  <si>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</si>
  <si>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</si>
  <si>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</si>
  <si>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</si>
  <si>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</si>
  <si>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</si>
  <si>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</si>
  <si>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</si>
  <si>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</si>
  <si>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</si>
  <si>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</si>
  <si>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</si>
  <si>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</si>
  <si>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</si>
  <si>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</si>
  <si>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</si>
  <si>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</si>
  <si>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</si>
  <si>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</si>
  <si>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</si>
  <si>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</si>
  <si>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</si>
  <si>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</si>
  <si>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</si>
  <si>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</si>
  <si>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</si>
  <si>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</si>
  <si>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</si>
  <si>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</si>
  <si>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</si>
  <si>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</si>
  <si>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</si>
  <si>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</si>
  <si>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</si>
  <si>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</si>
  <si>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</si>
  <si>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</si>
  <si>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</si>
  <si>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</si>
  <si>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</si>
  <si>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</si>
  <si>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</si>
  <si>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</si>
  <si>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</si>
  <si>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</si>
  <si>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</si>
  <si>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</si>
  <si>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</si>
  <si>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</si>
  <si>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</si>
  <si>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</si>
  <si>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</si>
  <si>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</si>
  <si>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</si>
  <si>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</si>
  <si>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</si>
  <si>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</si>
  <si>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</si>
  <si>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</si>
  <si>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</si>
  <si>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</si>
  <si>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</si>
  <si>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</si>
  <si>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</si>
  <si>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</si>
  <si>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</si>
  <si>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</si>
  <si>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</si>
  <si>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</si>
  <si>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</si>
  <si>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</si>
  <si>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</si>
  <si>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</si>
  <si>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</si>
  <si>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</si>
  <si>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</si>
  <si>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</si>
  <si>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</si>
  <si>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</si>
  <si>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</si>
  <si>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</si>
  <si>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</si>
  <si>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</si>
  <si>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</si>
  <si>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</si>
  <si>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</si>
  <si>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</si>
  <si>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</si>
  <si>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</si>
  <si>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</si>
  <si>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</si>
  <si>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</si>
  <si>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</si>
  <si>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</si>
  <si>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</si>
  <si>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</si>
  <si>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</si>
  <si>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</si>
  <si>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</si>
  <si>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</si>
  <si>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</si>
  <si>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</si>
  <si>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</si>
  <si>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</si>
  <si>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</si>
  <si>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</si>
  <si>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</si>
  <si>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</si>
  <si>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</si>
  <si>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</si>
  <si>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</si>
  <si>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</si>
  <si>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</si>
  <si>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</si>
  <si>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</si>
  <si>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</si>
  <si>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</si>
  <si>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</si>
  <si>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</si>
  <si>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</si>
  <si>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</si>
  <si>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</si>
  <si>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</si>
  <si>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</si>
  <si>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</si>
  <si>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</si>
  <si>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</si>
  <si>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</si>
  <si>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</si>
  <si>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</si>
  <si>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</si>
  <si>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</si>
  <si>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</si>
  <si>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</si>
  <si>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</si>
  <si>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</si>
  <si>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</si>
  <si>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</si>
  <si>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</si>
  <si>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</si>
  <si>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</si>
  <si>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</si>
  <si>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</si>
  <si>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</si>
  <si>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</si>
  <si>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</si>
  <si>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</si>
  <si>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</si>
  <si>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</si>
  <si>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</si>
  <si>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</si>
  <si>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</si>
  <si>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</si>
  <si>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</si>
  <si>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</si>
  <si>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</si>
  <si>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</si>
  <si>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</si>
  <si>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</si>
  <si>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</si>
  <si>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</si>
  <si>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</si>
  <si>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</si>
  <si>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</si>
  <si>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</si>
  <si>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</si>
  <si>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</si>
  <si>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</si>
  <si>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</si>
  <si>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</si>
  <si>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</si>
  <si>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</si>
  <si>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</si>
  <si>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</si>
  <si>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</si>
  <si>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</si>
  <si>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</si>
  <si>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</si>
  <si>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</si>
  <si>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</si>
  <si>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</si>
  <si>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</si>
  <si>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</si>
  <si>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</si>
  <si>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</si>
  <si>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</si>
  <si>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</si>
  <si>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</si>
  <si>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</si>
  <si>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</si>
  <si>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</si>
  <si>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</si>
  <si>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</si>
  <si>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</si>
  <si>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</si>
  <si>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</si>
  <si>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</si>
  <si>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</si>
  <si>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</si>
  <si>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</si>
  <si>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</si>
  <si>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</si>
  <si>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</si>
  <si>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</si>
  <si>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</si>
  <si>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</si>
  <si>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</si>
  <si>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</si>
  <si>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</si>
  <si>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</si>
  <si>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</si>
  <si>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</si>
  <si>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</si>
  <si>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</si>
  <si>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</si>
  <si>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</si>
  <si>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</si>
  <si>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</si>
  <si>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</si>
  <si>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</si>
  <si>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</si>
  <si>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</si>
  <si>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</si>
  <si>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</si>
  <si>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</si>
  <si>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</si>
  <si>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</si>
  <si>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</si>
  <si>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</si>
  <si>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</si>
  <si>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</si>
  <si>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</si>
  <si>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</si>
  <si>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</si>
  <si>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</si>
  <si>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</si>
  <si>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</si>
  <si>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</si>
  <si>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</si>
  <si>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</si>
  <si>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</si>
  <si>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</si>
  <si>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</si>
  <si>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</si>
  <si>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</si>
  <si>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</si>
  <si>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</si>
  <si>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</si>
  <si>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</si>
  <si>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</si>
  <si>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</si>
  <si>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</si>
  <si>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</si>
  <si>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</si>
  <si>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</si>
  <si>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</si>
  <si>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</si>
  <si>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</si>
  <si>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</si>
  <si>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</si>
  <si>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</si>
  <si>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</si>
  <si>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</si>
  <si>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</si>
  <si>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</si>
  <si>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</si>
  <si>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</si>
  <si>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</si>
  <si>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</si>
  <si>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</si>
  <si>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</si>
  <si>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</si>
  <si>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</si>
  <si>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</si>
  <si>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</si>
  <si>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</si>
  <si>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</si>
  <si>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</si>
  <si>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</si>
  <si>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</si>
  <si>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</si>
  <si>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</si>
  <si>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</si>
  <si>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</si>
  <si>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</si>
  <si>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</si>
  <si>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</si>
  <si>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</si>
  <si>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</si>
  <si>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</si>
  <si>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</si>
  <si>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</si>
  <si>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</si>
  <si>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</si>
  <si>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</si>
  <si>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</si>
  <si>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</si>
  <si>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</si>
  <si>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</si>
  <si>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</si>
  <si>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</si>
  <si>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</si>
  <si>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</si>
  <si>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</si>
  <si>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</si>
  <si>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</si>
  <si>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</si>
  <si>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</si>
  <si>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</si>
  <si>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</si>
  <si>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</si>
  <si>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</si>
  <si>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</si>
  <si>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</si>
  <si>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</si>
  <si>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</si>
  <si>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</si>
  <si>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</si>
  <si>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</si>
  <si>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</si>
  <si>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</si>
  <si>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</si>
  <si>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</si>
  <si>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</si>
  <si>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</si>
  <si>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</si>
  <si>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</si>
  <si>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</si>
  <si>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</si>
  <si>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</si>
  <si>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</si>
  <si>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</si>
  <si>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</si>
  <si>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</si>
  <si>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</si>
  <si>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</si>
  <si>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</si>
  <si>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</si>
  <si>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</si>
  <si>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</si>
  <si>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</si>
  <si>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</si>
  <si>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</si>
  <si>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</si>
  <si>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</si>
  <si>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</si>
  <si>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</si>
  <si>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</si>
  <si>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</si>
  <si>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</si>
  <si>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</si>
  <si>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</si>
  <si>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</si>
  <si>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</si>
  <si>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</si>
  <si>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</si>
  <si>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</si>
  <si>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</si>
  <si>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</si>
  <si>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</si>
  <si>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</si>
  <si>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</si>
  <si>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</si>
  <si>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</si>
  <si>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</si>
  <si>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</si>
  <si>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</si>
  <si>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</si>
  <si>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</si>
  <si>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</si>
  <si>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</si>
  <si>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</si>
  <si>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</si>
  <si>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</si>
  <si>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</si>
  <si>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</si>
  <si>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</si>
  <si>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</si>
  <si>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</si>
  <si>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</si>
  <si>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</si>
  <si>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</si>
  <si>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</si>
  <si>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</si>
  <si>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</si>
  <si>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</si>
  <si>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</si>
  <si>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</si>
  <si>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</si>
  <si>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</si>
  <si>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</si>
  <si>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</si>
  <si>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</si>
  <si>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</si>
  <si>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</si>
  <si>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</si>
  <si>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</si>
  <si>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</si>
  <si>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</si>
  <si>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</si>
  <si>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</si>
  <si>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</si>
  <si>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</si>
  <si>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</si>
  <si>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</si>
  <si>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</si>
  <si>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</si>
  <si>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</si>
  <si>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</si>
  <si>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</si>
  <si>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</si>
  <si>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</si>
  <si>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</si>
  <si>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</si>
  <si>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</si>
  <si>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</si>
  <si>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</si>
  <si>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</si>
  <si>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</si>
  <si>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</si>
  <si>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</si>
  <si>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</si>
  <si>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</si>
  <si>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</si>
  <si>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</si>
  <si>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</si>
  <si>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</si>
  <si>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</si>
  <si>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</si>
  <si>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</si>
  <si>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</si>
  <si>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</si>
  <si>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</si>
  <si>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</si>
  <si>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</si>
  <si>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</si>
  <si>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</si>
  <si>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</si>
  <si>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</si>
  <si>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</si>
  <si>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</si>
  <si>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</si>
  <si>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</si>
  <si>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</si>
  <si>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</si>
  <si>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</si>
  <si>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</si>
  <si>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</si>
  <si>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</si>
  <si>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</si>
  <si>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</si>
  <si>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</si>
  <si>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</si>
  <si>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</si>
  <si>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</si>
  <si>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</si>
  <si>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</si>
  <si>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</si>
  <si>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</si>
  <si>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</si>
  <si>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</si>
  <si>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</si>
  <si>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</si>
  <si>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</si>
  <si>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</si>
  <si>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</si>
  <si>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</si>
  <si>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</si>
  <si>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</si>
  <si>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</si>
  <si>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</si>
  <si>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</si>
  <si>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</si>
  <si>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</si>
  <si>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</si>
  <si>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</si>
  <si>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</si>
  <si>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</si>
  <si>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</si>
  <si>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</si>
  <si>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</si>
  <si>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</si>
  <si>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</si>
  <si>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</si>
  <si>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</si>
  <si>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</si>
  <si>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</si>
  <si>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</si>
  <si>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</si>
  <si>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</si>
  <si>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</si>
  <si>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</si>
  <si>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</si>
  <si>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</si>
  <si>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</si>
  <si>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</si>
  <si>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</si>
  <si>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</si>
  <si>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</si>
  <si>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</si>
  <si>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</si>
  <si>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</si>
  <si>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</si>
  <si>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</si>
  <si>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</si>
  <si>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</si>
  <si>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</si>
  <si>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</si>
  <si>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</si>
  <si>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</si>
  <si>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</si>
  <si>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</si>
  <si>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</si>
  <si>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</si>
  <si>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</si>
  <si>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</si>
  <si>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</si>
  <si>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</si>
  <si>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</si>
  <si>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</si>
  <si>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</si>
  <si>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</si>
  <si>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</si>
  <si>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</si>
  <si>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</si>
  <si>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</si>
  <si>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</si>
  <si>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</si>
  <si>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</si>
  <si>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</si>
  <si>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</si>
  <si>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</si>
  <si>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</si>
  <si>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</si>
  <si>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</si>
  <si>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</si>
  <si>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</si>
  <si>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</si>
  <si>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</si>
  <si>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</si>
  <si>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</si>
  <si>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</si>
  <si>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</si>
  <si>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</si>
  <si>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</si>
  <si>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</si>
  <si>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</si>
  <si>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</si>
  <si>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</si>
  <si>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</si>
  <si>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</si>
  <si>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</si>
  <si>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</si>
  <si>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</si>
  <si>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</si>
  <si>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</si>
  <si>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</si>
  <si>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</si>
  <si>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</si>
  <si>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</si>
  <si>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</si>
  <si>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</si>
  <si>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</si>
  <si>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</si>
  <si>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</si>
  <si>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</si>
  <si>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</si>
  <si>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</si>
  <si>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</si>
  <si>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</si>
  <si>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</si>
  <si>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</si>
  <si>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</si>
  <si>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</si>
  <si>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</si>
  <si>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</si>
  <si>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</si>
  <si>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</si>
  <si>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</si>
  <si>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</si>
  <si>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</si>
  <si>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</si>
  <si>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</si>
  <si>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</si>
  <si>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</si>
  <si>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</si>
  <si>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</si>
  <si>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</si>
  <si>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</si>
  <si>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</si>
  <si>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</si>
  <si>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</si>
  <si>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</si>
  <si>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</si>
  <si>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</si>
  <si>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</si>
  <si>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</si>
  <si>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</si>
  <si>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</si>
  <si>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</si>
  <si>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</si>
  <si>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</si>
  <si>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</si>
  <si>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</si>
  <si>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</si>
  <si>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</si>
  <si>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</si>
  <si>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</si>
  <si>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</si>
  <si>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</si>
  <si>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</si>
  <si>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</si>
  <si>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</si>
  <si>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</si>
  <si>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</si>
  <si>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</si>
  <si>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</si>
  <si>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</si>
  <si>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</si>
  <si>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</si>
  <si>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</si>
  <si>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</si>
  <si>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</si>
  <si>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</si>
  <si>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</si>
  <si>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</si>
  <si>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</si>
  <si>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</si>
  <si>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</si>
  <si>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</si>
  <si>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</si>
  <si>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</si>
  <si>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</si>
  <si>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</si>
  <si>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</si>
  <si>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</si>
  <si>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</si>
  <si>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</si>
  <si>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</si>
  <si>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</si>
  <si>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</si>
  <si>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</si>
  <si>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</si>
  <si>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</si>
  <si>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</si>
  <si>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</si>
  <si>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</si>
  <si>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</si>
  <si>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</si>
  <si>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</si>
  <si>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</si>
  <si>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</si>
  <si>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</si>
  <si>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</si>
  <si>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</si>
  <si>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</si>
  <si>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</si>
  <si>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</si>
  <si>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</si>
  <si>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</si>
  <si>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</si>
  <si>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</si>
  <si>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</si>
  <si>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</si>
  <si>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</si>
  <si>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</si>
  <si>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</si>
  <si>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</si>
  <si>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</si>
  <si>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</si>
  <si>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</si>
  <si>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</si>
  <si>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</si>
  <si>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</si>
  <si>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</si>
  <si>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</si>
  <si>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</si>
  <si>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</si>
  <si>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</si>
  <si>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</si>
  <si>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</si>
  <si>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</si>
  <si>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</si>
  <si>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</si>
  <si>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</si>
  <si>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</si>
  <si>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</si>
  <si>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</si>
  <si>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</si>
  <si>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</si>
  <si>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</si>
  <si>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</si>
  <si>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</si>
  <si>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</si>
  <si>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</si>
  <si>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</si>
  <si>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</si>
  <si>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</si>
  <si>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</si>
  <si>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</si>
  <si>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</si>
  <si>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</si>
  <si>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</si>
  <si>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</si>
  <si>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</si>
  <si>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</si>
  <si>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</si>
  <si>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</si>
  <si>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</si>
  <si>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</si>
  <si>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</si>
  <si>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</si>
  <si>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</si>
  <si>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</si>
  <si>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</si>
  <si>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</si>
  <si>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</si>
  <si>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</si>
  <si>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</si>
  <si>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</si>
  <si>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</si>
  <si>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</si>
  <si>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</si>
  <si>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</si>
  <si>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</si>
  <si>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</si>
  <si>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</si>
  <si>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</si>
  <si>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</si>
  <si>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</si>
  <si>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</si>
  <si>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</si>
  <si>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</si>
  <si>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</si>
  <si>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</si>
  <si>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</si>
  <si>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</si>
  <si>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</si>
  <si>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</si>
  <si>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</si>
  <si>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</si>
  <si>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</si>
  <si>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</si>
  <si>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</si>
  <si>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</si>
  <si>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</si>
  <si>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</si>
  <si>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</si>
  <si>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</si>
  <si>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</si>
  <si>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</si>
  <si>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</si>
  <si>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</si>
  <si>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</si>
  <si>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</si>
  <si>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</si>
  <si>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</si>
  <si>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</si>
  <si>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</si>
  <si>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</si>
  <si>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</si>
  <si>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</si>
  <si>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</si>
  <si>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</si>
  <si>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</si>
  <si>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</si>
  <si>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</si>
  <si>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</si>
  <si>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</si>
  <si>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</si>
  <si>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</si>
  <si>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</si>
  <si>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</si>
  <si>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</si>
  <si>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</si>
  <si>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</si>
  <si>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</si>
  <si>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</si>
  <si>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</si>
  <si>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</si>
  <si>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</si>
  <si>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</si>
  <si>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</si>
  <si>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</si>
  <si>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</si>
  <si>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</si>
  <si>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</si>
  <si>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</si>
  <si>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</si>
  <si>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</si>
  <si>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</si>
  <si>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</si>
  <si>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</si>
  <si>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</si>
  <si>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</si>
  <si>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</si>
  <si>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</si>
  <si>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</si>
  <si>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</si>
  <si>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</si>
  <si>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</si>
  <si>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</si>
  <si>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</si>
  <si>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</si>
  <si>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</si>
  <si>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</si>
  <si>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</si>
  <si>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</si>
  <si>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</si>
  <si>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</si>
  <si>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</si>
  <si>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</si>
  <si>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</si>
  <si>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</si>
  <si>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</si>
  <si>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</si>
  <si>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</si>
  <si>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</si>
  <si>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</si>
  <si>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</si>
  <si>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</si>
  <si>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</si>
  <si>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</si>
  <si>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</si>
  <si>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</si>
  <si>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</si>
  <si>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</si>
  <si>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</si>
  <si>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</si>
  <si>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</si>
  <si>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</si>
  <si>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</si>
  <si>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</si>
  <si>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</si>
  <si>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</si>
  <si>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</si>
  <si>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</si>
  <si>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</si>
  <si>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</si>
  <si>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</si>
  <si>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</si>
  <si>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</si>
  <si>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</si>
  <si>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</si>
  <si>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</si>
  <si>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</si>
  <si>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</si>
  <si>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</si>
  <si>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</si>
  <si>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</si>
  <si>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</si>
  <si>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</si>
  <si>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</si>
  <si>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</si>
  <si>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</si>
  <si>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</si>
  <si>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</si>
  <si>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</si>
  <si>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</si>
  <si>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</si>
  <si>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</si>
  <si>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</si>
  <si>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</si>
  <si>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</si>
  <si>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</si>
  <si>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</si>
  <si>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</si>
  <si>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</si>
  <si>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</si>
  <si>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</si>
  <si>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</si>
  <si>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</si>
  <si>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</si>
  <si>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</si>
  <si>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</si>
  <si>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</si>
  <si>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</si>
  <si>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</si>
  <si>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</si>
  <si>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</si>
  <si>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</si>
  <si>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</si>
  <si>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</si>
  <si>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</si>
  <si>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</si>
  <si>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</si>
  <si>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</si>
  <si>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</si>
  <si>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</si>
  <si>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</si>
  <si>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</si>
  <si>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</si>
  <si>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</si>
  <si>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</si>
  <si>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</si>
  <si>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</si>
  <si>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</si>
  <si>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</si>
  <si>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</si>
  <si>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</si>
  <si>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</si>
  <si>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</si>
  <si>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</si>
  <si>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</si>
  <si>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</si>
  <si>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</si>
  <si>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</si>
  <si>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</si>
  <si>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</si>
  <si>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</si>
  <si>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</si>
  <si>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</si>
  <si>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</si>
  <si>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</si>
  <si>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</si>
  <si>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</si>
  <si>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</si>
  <si>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</si>
  <si>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</si>
  <si>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</si>
  <si>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</si>
  <si>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</si>
  <si>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</si>
  <si>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</si>
  <si>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</si>
  <si>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</si>
  <si>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</si>
  <si>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</si>
  <si>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</si>
  <si>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</si>
  <si>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</si>
  <si>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</si>
  <si>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</si>
  <si>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</si>
  <si>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</si>
  <si>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</si>
  <si>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</si>
  <si>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</si>
  <si>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</si>
  <si>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</si>
  <si>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</si>
  <si>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</si>
  <si>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</si>
  <si>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</si>
  <si>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</si>
  <si>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</si>
  <si>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</si>
  <si>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</si>
  <si>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</si>
  <si>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</si>
  <si>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</si>
  <si>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</si>
  <si>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</si>
  <si>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</si>
  <si>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</si>
  <si>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</si>
  <si>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</si>
  <si>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</si>
  <si>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</si>
  <si>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</si>
  <si>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</si>
  <si>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</si>
  <si>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</si>
  <si>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</si>
  <si>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</si>
  <si>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</si>
  <si>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</si>
  <si>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</si>
  <si>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</si>
  <si>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</si>
  <si>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</si>
  <si>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</si>
  <si>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</si>
  <si>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</si>
  <si>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</si>
  <si>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</si>
  <si>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</si>
  <si>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</si>
  <si>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</si>
  <si>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</si>
  <si>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</si>
  <si>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</si>
  <si>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</si>
  <si>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</si>
  <si>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</si>
  <si>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</si>
  <si>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</si>
  <si>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</si>
  <si>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</si>
  <si>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</si>
  <si>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</si>
  <si>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</si>
  <si>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</si>
  <si>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</si>
  <si>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</si>
  <si>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</si>
  <si>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</si>
  <si>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</si>
  <si>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</si>
  <si>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</si>
  <si>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</si>
  <si>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</si>
  <si>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</si>
  <si>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</si>
  <si>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</si>
  <si>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</si>
  <si>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</si>
  <si>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</si>
  <si>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</si>
  <si>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</si>
  <si>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</si>
  <si>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</si>
  <si>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</si>
  <si>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</si>
  <si>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</si>
  <si>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</si>
  <si>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</si>
  <si>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</si>
  <si>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</si>
  <si>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</si>
  <si>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</si>
  <si>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</si>
  <si>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</si>
  <si>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</si>
  <si>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</si>
  <si>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</si>
  <si>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</si>
  <si>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</si>
  <si>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</si>
  <si>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</si>
  <si>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</si>
  <si>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</si>
  <si>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</si>
  <si>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</si>
  <si>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</si>
  <si>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</si>
  <si>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</si>
  <si>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</si>
  <si>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</si>
  <si>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</si>
  <si>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</si>
  <si>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</si>
  <si>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</si>
  <si>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</si>
  <si>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</si>
  <si>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</si>
  <si>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</si>
  <si>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</si>
  <si>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</si>
  <si>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</si>
  <si>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</si>
  <si>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</si>
  <si>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</si>
  <si>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</si>
  <si>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</si>
  <si>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</si>
  <si>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</si>
  <si>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</si>
  <si>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</si>
  <si>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</si>
  <si>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</si>
  <si>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</si>
  <si>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</si>
  <si>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</si>
  <si>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</si>
  <si>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</si>
  <si>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</si>
  <si>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</si>
  <si>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</si>
  <si>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</si>
  <si>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</si>
  <si>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</si>
  <si>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</si>
  <si>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</si>
  <si>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</si>
  <si>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</si>
  <si>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</si>
  <si>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</si>
  <si>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</si>
  <si>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</si>
  <si>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</si>
  <si>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</si>
  <si>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</si>
  <si>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</si>
  <si>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</si>
  <si>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</si>
  <si>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</si>
  <si>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</si>
  <si>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</si>
  <si>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</si>
  <si>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</si>
  <si>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</si>
  <si>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</si>
  <si>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</si>
  <si>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</si>
  <si>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</si>
  <si>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</si>
  <si>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</si>
  <si>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</si>
  <si>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</si>
  <si>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</si>
  <si>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</si>
  <si>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</si>
  <si>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</si>
  <si>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</si>
  <si>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</si>
  <si>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</si>
  <si>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</si>
  <si>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</si>
  <si>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</si>
  <si>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</si>
  <si>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</si>
  <si>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</si>
  <si>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</si>
  <si>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</si>
  <si>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</si>
  <si>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</si>
  <si>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</si>
  <si>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</si>
  <si>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</si>
  <si>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</si>
  <si>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</si>
  <si>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</si>
  <si>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</si>
  <si>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</si>
  <si>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</si>
  <si>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</si>
  <si>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</si>
  <si>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</si>
  <si>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</si>
  <si>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</si>
  <si>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</si>
  <si>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</si>
  <si>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</si>
  <si>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</si>
  <si>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</si>
  <si>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</si>
  <si>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</si>
  <si>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</si>
  <si>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</si>
  <si>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</si>
  <si>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</si>
  <si>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</si>
  <si>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</si>
  <si>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</si>
  <si>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</si>
  <si>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</si>
  <si>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</si>
  <si>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</si>
  <si>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</si>
  <si>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</si>
  <si>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</si>
  <si>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</si>
  <si>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</si>
  <si>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</si>
  <si>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</si>
  <si>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</si>
  <si>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</si>
  <si>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</si>
  <si>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</si>
  <si>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</si>
  <si>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</si>
  <si>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</si>
  <si>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</si>
  <si>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</si>
  <si>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</si>
  <si>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</si>
  <si>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</si>
  <si>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</si>
  <si>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</si>
  <si>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</si>
  <si>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</si>
  <si>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</si>
  <si>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</si>
  <si>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</si>
  <si>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</si>
  <si>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</si>
  <si>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</si>
  <si>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</si>
  <si>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</si>
  <si>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</si>
  <si>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</si>
  <si>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</si>
  <si>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</si>
  <si>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</si>
  <si>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</si>
  <si>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</si>
  <si>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</si>
  <si>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</si>
  <si>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</si>
  <si>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</si>
  <si>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</si>
  <si>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</si>
  <si>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</si>
  <si>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</si>
  <si>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</si>
  <si>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</si>
  <si>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</si>
  <si>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</si>
  <si>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</si>
  <si>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</si>
  <si>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</si>
  <si>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</si>
  <si>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</si>
  <si>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</si>
  <si>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</si>
  <si>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</si>
  <si>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</si>
  <si>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</si>
  <si>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</si>
  <si>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</si>
  <si>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</si>
  <si>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</si>
  <si>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</si>
  <si>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</si>
  <si>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</si>
  <si>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</si>
  <si>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</si>
  <si>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</si>
  <si>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</si>
  <si>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</si>
  <si>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</si>
  <si>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</si>
  <si>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</si>
  <si>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</si>
  <si>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</si>
  <si>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</si>
  <si>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</si>
  <si>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</si>
  <si>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</si>
  <si>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</si>
  <si>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</si>
  <si>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</si>
  <si>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</si>
  <si>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</si>
  <si>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</si>
  <si>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</si>
  <si>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</si>
  <si>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</si>
  <si>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</si>
  <si>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</si>
  <si>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</si>
  <si>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</si>
  <si>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</si>
  <si>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</si>
  <si>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</si>
  <si>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</si>
  <si>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Przychody z zasadniczej działalności operacyjnej                       (przychody netto ze sprzedaży i zrównane z nimi), w tym</t>
  </si>
  <si>
    <t>Rachunek Zysków i Strat                                                                                  Zakładu Ubezpieczeń Społecznych</t>
  </si>
  <si>
    <t>Za okres 01-09.2021  (w tysiącach PLN)</t>
  </si>
  <si>
    <t>Za okres 01-09.2022 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</si>
</sst>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0" fontId="39" fillId="0" borderId="0" xfId="88" applyFont="1" applyAlignment="1">
      <alignment horizontal="justify"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3" fontId="41" fillId="0" borderId="0" xfId="88" applyNumberFormat="1" applyFont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39" borderId="19" xfId="8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2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198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103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00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191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77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38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2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3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54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2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697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887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0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7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394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1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394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23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1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66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38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491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681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691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882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39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1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63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54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5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25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78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68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4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11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0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3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170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67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57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3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2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34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0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68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3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79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44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89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4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087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58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4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3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392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63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5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44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2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792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6983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73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16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50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21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5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03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36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2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17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70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41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3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081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5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5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4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34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0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39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58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7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882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72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798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77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6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3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2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2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1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4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63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0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59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11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02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89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6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4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3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2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2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2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65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17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38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79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5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2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1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27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4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5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25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4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25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54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45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59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3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07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298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12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4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5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46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03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75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46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80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70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3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04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7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09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099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7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23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14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4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3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291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4.2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4.2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4.2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4.2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4.2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4.2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4.2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4.2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4.2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4.2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4.2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4.2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4.2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4.2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4.2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4.2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4.2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4.2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4.25">
      <c r="HW23">
        <v>5</v>
      </c>
      <c r="HX23" s="2" t="s">
        <v>68</v>
      </c>
      <c r="HY23" s="2" t="s">
        <v>28</v>
      </c>
    </row>
    <row r="24" spans="231:233" ht="14.25">
      <c r="HW24">
        <v>5</v>
      </c>
      <c r="HX24" s="2" t="s">
        <v>418</v>
      </c>
      <c r="HY24" s="2" t="s">
        <v>28</v>
      </c>
    </row>
    <row r="25" spans="231:233" ht="14.25">
      <c r="HW25">
        <v>5</v>
      </c>
      <c r="HX25" s="2" t="s">
        <v>64</v>
      </c>
      <c r="HY25" s="2" t="s">
        <v>678</v>
      </c>
    </row>
    <row r="26" spans="231:233" ht="14.25">
      <c r="HW26">
        <v>5</v>
      </c>
      <c r="HX26" s="2" t="s">
        <v>79</v>
      </c>
      <c r="HY26" s="2" t="s">
        <v>686</v>
      </c>
    </row>
    <row r="27" spans="231:233" ht="14.25">
      <c r="HW27">
        <v>5</v>
      </c>
      <c r="HX27" s="2" t="s">
        <v>80</v>
      </c>
      <c r="HY27" s="2" t="s">
        <v>28</v>
      </c>
    </row>
    <row r="28" spans="231:233" ht="14.25">
      <c r="HW28">
        <v>5</v>
      </c>
      <c r="HX28" s="2" t="s">
        <v>81</v>
      </c>
      <c r="HY28" s="2" t="s">
        <v>28</v>
      </c>
    </row>
    <row r="29" spans="231:233" ht="14.25">
      <c r="HW29">
        <v>5</v>
      </c>
      <c r="HX29" s="2" t="s">
        <v>82</v>
      </c>
      <c r="HY29" s="2" t="s">
        <v>29</v>
      </c>
    </row>
    <row r="30" spans="231:233" ht="14.25">
      <c r="HW30">
        <v>5</v>
      </c>
      <c r="HX30" s="2" t="s">
        <v>83</v>
      </c>
      <c r="HY30" s="2" t="s">
        <v>23</v>
      </c>
    </row>
    <row r="31" spans="231:233" ht="14.25">
      <c r="HW31">
        <v>5</v>
      </c>
      <c r="HX31" s="2" t="s">
        <v>84</v>
      </c>
      <c r="HY31" s="2" t="s">
        <v>23</v>
      </c>
    </row>
    <row r="32" spans="231:233" ht="14.25">
      <c r="HW32">
        <v>5</v>
      </c>
      <c r="HX32" s="2" t="s">
        <v>461</v>
      </c>
      <c r="HY32" s="2" t="s">
        <v>28</v>
      </c>
    </row>
    <row r="33" spans="231:233" ht="14.25">
      <c r="HW33">
        <v>5</v>
      </c>
      <c r="HX33" s="2" t="s">
        <v>74</v>
      </c>
      <c r="HY33" s="2" t="s">
        <v>687</v>
      </c>
    </row>
    <row r="34" spans="231:233" ht="14.25">
      <c r="HW34">
        <v>5</v>
      </c>
      <c r="HX34" s="2" t="s">
        <v>85</v>
      </c>
      <c r="HY34" s="2" t="s">
        <v>86</v>
      </c>
    </row>
    <row r="35" spans="231:233" ht="14.25">
      <c r="HW35">
        <v>4</v>
      </c>
      <c r="HX35" s="2" t="s">
        <v>62</v>
      </c>
      <c r="HY35" s="2" t="s">
        <v>63</v>
      </c>
    </row>
    <row r="36" spans="231:233" ht="14.25">
      <c r="HW36">
        <v>4</v>
      </c>
      <c r="HX36" s="2" t="s">
        <v>55</v>
      </c>
      <c r="HY36" s="2" t="s">
        <v>23</v>
      </c>
    </row>
    <row r="37" spans="231:233" ht="14.25">
      <c r="HW37">
        <v>4</v>
      </c>
      <c r="HX37" s="2" t="s">
        <v>57</v>
      </c>
      <c r="HY37" s="2" t="s">
        <v>28</v>
      </c>
    </row>
    <row r="38" spans="231:233" ht="14.25">
      <c r="HW38">
        <v>4</v>
      </c>
      <c r="HX38" s="2" t="s">
        <v>58</v>
      </c>
      <c r="HY38" s="2" t="s">
        <v>24</v>
      </c>
    </row>
    <row r="39" spans="231:233" ht="14.25">
      <c r="HW39">
        <v>4</v>
      </c>
      <c r="HX39" s="2" t="s">
        <v>59</v>
      </c>
      <c r="HY39" s="2" t="s">
        <v>28</v>
      </c>
    </row>
    <row r="40" spans="231:233" ht="14.25">
      <c r="HW40">
        <v>4</v>
      </c>
      <c r="HX40" s="2" t="s">
        <v>60</v>
      </c>
      <c r="HY40" s="2" t="s">
        <v>24</v>
      </c>
    </row>
    <row r="41" spans="231:233" ht="14.25">
      <c r="HW41">
        <v>4</v>
      </c>
      <c r="HX41" s="2" t="s">
        <v>56</v>
      </c>
      <c r="HY41" s="2" t="s">
        <v>28</v>
      </c>
    </row>
    <row r="42" spans="231:233" ht="14.25">
      <c r="HW42">
        <v>4</v>
      </c>
      <c r="HX42" s="2" t="s">
        <v>417</v>
      </c>
      <c r="HY42" s="2" t="s">
        <v>34</v>
      </c>
    </row>
    <row r="43" spans="231:233" ht="14.25">
      <c r="HW43">
        <v>4</v>
      </c>
      <c r="HX43" s="2" t="s">
        <v>61</v>
      </c>
      <c r="HY43" s="2" t="s">
        <v>28</v>
      </c>
    </row>
    <row r="44" spans="231:233" ht="14.25">
      <c r="HW44">
        <v>4</v>
      </c>
      <c r="HX44" s="2" t="s">
        <v>66</v>
      </c>
      <c r="HY44" s="2" t="s">
        <v>28</v>
      </c>
    </row>
    <row r="45" spans="231:233" ht="14.25">
      <c r="HW45">
        <v>4</v>
      </c>
      <c r="HX45" s="2" t="s">
        <v>76</v>
      </c>
      <c r="HY45" s="2" t="s">
        <v>28</v>
      </c>
    </row>
    <row r="46" spans="231:233" ht="14.25">
      <c r="HW46">
        <v>4</v>
      </c>
      <c r="HX46" s="2" t="s">
        <v>77</v>
      </c>
      <c r="HY46" s="2" t="s">
        <v>28</v>
      </c>
    </row>
    <row r="47" spans="231:233" ht="14.25">
      <c r="HW47">
        <v>4</v>
      </c>
      <c r="HX47" s="2" t="s">
        <v>78</v>
      </c>
      <c r="HY47" s="2" t="s">
        <v>28</v>
      </c>
    </row>
    <row r="48" spans="231:233" ht="14.25">
      <c r="HW48">
        <v>4</v>
      </c>
      <c r="HX48" s="2" t="s">
        <v>69</v>
      </c>
      <c r="HY48" s="2" t="s">
        <v>28</v>
      </c>
    </row>
    <row r="49" spans="231:233" ht="14.25">
      <c r="HW49">
        <v>4</v>
      </c>
      <c r="HX49" s="2" t="s">
        <v>70</v>
      </c>
      <c r="HY49" s="2" t="s">
        <v>23</v>
      </c>
    </row>
    <row r="50" spans="231:233" ht="14.25">
      <c r="HW50">
        <v>4</v>
      </c>
      <c r="HX50" s="2" t="s">
        <v>71</v>
      </c>
      <c r="HY50" s="2" t="s">
        <v>28</v>
      </c>
    </row>
    <row r="51" spans="231:233" ht="14.25">
      <c r="HW51">
        <v>4</v>
      </c>
      <c r="HX51" s="2" t="s">
        <v>72</v>
      </c>
      <c r="HY51" s="2" t="s">
        <v>24</v>
      </c>
    </row>
    <row r="52" spans="231:233" ht="14.25">
      <c r="HW52">
        <v>4</v>
      </c>
      <c r="HX52" s="2" t="s">
        <v>73</v>
      </c>
      <c r="HY52" s="2" t="s">
        <v>29</v>
      </c>
    </row>
    <row r="53" spans="231:233" ht="14.25">
      <c r="HW53">
        <v>4</v>
      </c>
      <c r="HX53" s="2" t="s">
        <v>67</v>
      </c>
      <c r="HY53" s="2" t="s">
        <v>29</v>
      </c>
    </row>
    <row r="54" spans="231:233" ht="14.25">
      <c r="HW54">
        <v>4</v>
      </c>
      <c r="HX54" s="2" t="s">
        <v>68</v>
      </c>
      <c r="HY54" s="2" t="s">
        <v>28</v>
      </c>
    </row>
    <row r="55" spans="231:233" ht="14.25">
      <c r="HW55">
        <v>4</v>
      </c>
      <c r="HX55" s="2" t="s">
        <v>418</v>
      </c>
      <c r="HY55" s="2" t="s">
        <v>28</v>
      </c>
    </row>
    <row r="56" spans="231:233" ht="14.25">
      <c r="HW56">
        <v>4</v>
      </c>
      <c r="HX56" s="2" t="s">
        <v>64</v>
      </c>
      <c r="HY56" s="2" t="s">
        <v>21</v>
      </c>
    </row>
    <row r="57" spans="231:233" ht="14.25">
      <c r="HW57">
        <v>4</v>
      </c>
      <c r="HX57" s="2" t="s">
        <v>79</v>
      </c>
      <c r="HY57" s="2" t="s">
        <v>63</v>
      </c>
    </row>
    <row r="58" spans="231:233" ht="14.25">
      <c r="HW58">
        <v>4</v>
      </c>
      <c r="HX58" s="2" t="s">
        <v>80</v>
      </c>
      <c r="HY58" s="2" t="s">
        <v>28</v>
      </c>
    </row>
    <row r="59" spans="231:233" ht="14.25">
      <c r="HW59">
        <v>4</v>
      </c>
      <c r="HX59" s="2" t="s">
        <v>81</v>
      </c>
      <c r="HY59" s="2" t="s">
        <v>28</v>
      </c>
    </row>
    <row r="60" spans="231:233" ht="14.25">
      <c r="HW60">
        <v>4</v>
      </c>
      <c r="HX60" s="2" t="s">
        <v>82</v>
      </c>
      <c r="HY60" s="2" t="s">
        <v>29</v>
      </c>
    </row>
    <row r="61" spans="231:233" ht="14.25">
      <c r="HW61">
        <v>4</v>
      </c>
      <c r="HX61" s="2" t="s">
        <v>83</v>
      </c>
      <c r="HY61" s="2" t="s">
        <v>23</v>
      </c>
    </row>
    <row r="62" spans="231:233" ht="14.25">
      <c r="HW62">
        <v>4</v>
      </c>
      <c r="HX62" s="2" t="s">
        <v>84</v>
      </c>
      <c r="HY62" s="2" t="s">
        <v>23</v>
      </c>
    </row>
    <row r="63" spans="231:233" ht="14.25">
      <c r="HW63">
        <v>4</v>
      </c>
      <c r="HX63" s="2" t="s">
        <v>461</v>
      </c>
      <c r="HY63" s="2" t="s">
        <v>28</v>
      </c>
    </row>
    <row r="64" spans="231:233" ht="14.25">
      <c r="HW64">
        <v>4</v>
      </c>
      <c r="HX64" s="2" t="s">
        <v>74</v>
      </c>
      <c r="HY64" s="2" t="s">
        <v>75</v>
      </c>
    </row>
    <row r="65" spans="231:233" ht="14.25">
      <c r="HW65">
        <v>4</v>
      </c>
      <c r="HX65" s="2" t="s">
        <v>85</v>
      </c>
      <c r="HY65" s="2" t="s">
        <v>86</v>
      </c>
    </row>
    <row r="1001" ht="24.75">
      <c r="IR1001" s="9" t="s">
        <v>357</v>
      </c>
    </row>
    <row r="1002" ht="37.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4.2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4.2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19.5">
      <c r="B1" s="10" t="s">
        <v>75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371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1511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1515</v>
      </c>
      <c r="D25" s="3"/>
      <c r="E25" s="3"/>
      <c r="F25" s="3"/>
    </row>
    <row r="26" spans="2:6" ht="14.25">
      <c r="B26" s="12" t="s">
        <v>376</v>
      </c>
      <c r="C26" s="13" t="s">
        <v>1515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362</v>
      </c>
      <c r="C30" s="6" t="s">
        <v>28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4.2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4.2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4.2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19.5">
      <c r="B1" s="10" t="s">
        <v>687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1019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1506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1513</v>
      </c>
      <c r="D25" s="3"/>
      <c r="E25" s="3"/>
      <c r="F25" s="3"/>
    </row>
    <row r="26" spans="2:6" ht="14.25">
      <c r="B26" s="12" t="s">
        <v>376</v>
      </c>
      <c r="C26" s="13" t="s">
        <v>1513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1514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D65"/>
  <sheetViews>
    <sheetView tabSelected="1" zoomScale="130" zoomScaleNormal="130" workbookViewId="0" topLeftCell="A1">
      <selection activeCell="G9" sqref="G9"/>
    </sheetView>
  </sheetViews>
  <sheetFormatPr defaultColWidth="9.140625" defaultRowHeight="15"/>
  <cols>
    <col min="1" max="1" width="3.00390625" style="41" customWidth="1"/>
    <col min="2" max="2" width="43.421875" style="41" customWidth="1"/>
    <col min="3" max="4" width="15.421875" style="41" customWidth="1"/>
    <col min="5" max="16384" width="9.140625" style="41" customWidth="1"/>
  </cols>
  <sheetData>
    <row r="1" spans="1:4" ht="12.75" customHeight="1">
      <c r="A1" s="60" t="s">
        <v>1545</v>
      </c>
      <c r="B1" s="61"/>
      <c r="C1" s="64" t="s">
        <v>1546</v>
      </c>
      <c r="D1" s="64" t="s">
        <v>1547</v>
      </c>
    </row>
    <row r="2" spans="1:4" ht="4.5" customHeight="1">
      <c r="A2" s="62"/>
      <c r="B2" s="62"/>
      <c r="C2" s="65"/>
      <c r="D2" s="65"/>
    </row>
    <row r="3" spans="1:4" ht="12" customHeight="1" thickBot="1">
      <c r="A3" s="63"/>
      <c r="B3" s="63"/>
      <c r="C3" s="66"/>
      <c r="D3" s="66"/>
    </row>
    <row r="4" spans="1:4" ht="24.75" customHeight="1">
      <c r="A4" s="42" t="s">
        <v>40</v>
      </c>
      <c r="B4" s="43" t="s">
        <v>1544</v>
      </c>
      <c r="C4" s="44">
        <f>C6+C11+C12+C13</f>
        <v>3596735</v>
      </c>
      <c r="D4" s="44">
        <f>D6+D11+D12+D13</f>
        <v>4637007</v>
      </c>
    </row>
    <row r="5" spans="1:4" ht="11.25" customHeight="1">
      <c r="A5" s="46"/>
      <c r="B5" s="47" t="s">
        <v>1517</v>
      </c>
      <c r="C5" s="45"/>
      <c r="D5" s="45"/>
    </row>
    <row r="6" spans="1:4" ht="11.25" customHeight="1">
      <c r="A6" s="46" t="s">
        <v>481</v>
      </c>
      <c r="B6" s="47" t="s">
        <v>1518</v>
      </c>
      <c r="C6" s="48">
        <f>C7+C8+C9+C10</f>
        <v>3596665</v>
      </c>
      <c r="D6" s="48">
        <f>D7+D8+D9+D10</f>
        <v>4637007</v>
      </c>
    </row>
    <row r="7" spans="1:4" ht="11.25" customHeight="1">
      <c r="A7" s="46" t="s">
        <v>24</v>
      </c>
      <c r="B7" s="47" t="s">
        <v>1519</v>
      </c>
      <c r="C7" s="49">
        <v>2902185</v>
      </c>
      <c r="D7" s="49">
        <v>3686431</v>
      </c>
    </row>
    <row r="8" spans="1:4" ht="11.25" customHeight="1">
      <c r="A8" s="46" t="s">
        <v>50</v>
      </c>
      <c r="B8" s="47" t="s">
        <v>1520</v>
      </c>
      <c r="C8" s="49">
        <v>564808</v>
      </c>
      <c r="D8" s="49">
        <v>713584</v>
      </c>
    </row>
    <row r="9" spans="1:4" ht="11.25" customHeight="1">
      <c r="A9" s="46" t="s">
        <v>93</v>
      </c>
      <c r="B9" s="47" t="s">
        <v>0</v>
      </c>
      <c r="C9" s="49">
        <v>129672</v>
      </c>
      <c r="D9" s="49">
        <v>236992</v>
      </c>
    </row>
    <row r="10" spans="1:4" ht="11.25" customHeight="1">
      <c r="A10" s="46" t="s">
        <v>86</v>
      </c>
      <c r="B10" s="47" t="s">
        <v>1521</v>
      </c>
      <c r="C10" s="49"/>
      <c r="D10" s="49"/>
    </row>
    <row r="11" spans="1:4" ht="11.25" customHeight="1">
      <c r="A11" s="46" t="s">
        <v>1522</v>
      </c>
      <c r="B11" s="47" t="s">
        <v>1523</v>
      </c>
      <c r="C11" s="59"/>
      <c r="D11" s="59"/>
    </row>
    <row r="12" spans="1:4" ht="11.25" customHeight="1">
      <c r="A12" s="46" t="s">
        <v>1524</v>
      </c>
      <c r="B12" s="47" t="s">
        <v>1525</v>
      </c>
      <c r="C12" s="59">
        <v>70</v>
      </c>
      <c r="D12" s="59"/>
    </row>
    <row r="13" spans="1:4" ht="11.25" customHeight="1">
      <c r="A13" s="46" t="s">
        <v>1526</v>
      </c>
      <c r="B13" s="47" t="s">
        <v>1527</v>
      </c>
      <c r="C13" s="49"/>
      <c r="D13" s="49"/>
    </row>
    <row r="14" spans="1:4" ht="5.25" customHeight="1">
      <c r="A14" s="42"/>
      <c r="B14" s="50"/>
      <c r="C14" s="49"/>
      <c r="D14" s="49"/>
    </row>
    <row r="15" spans="1:4" ht="12.75">
      <c r="A15" s="42" t="s">
        <v>1528</v>
      </c>
      <c r="B15" s="50" t="s">
        <v>1529</v>
      </c>
      <c r="C15" s="44">
        <f>C16+C17+C18+C19+C21+C22+C23</f>
        <v>3527456</v>
      </c>
      <c r="D15" s="44">
        <f>D16+D17+D18+D19+D21+D22+D23</f>
        <v>4186917</v>
      </c>
    </row>
    <row r="16" spans="1:4" ht="11.25" customHeight="1">
      <c r="A16" s="46" t="s">
        <v>481</v>
      </c>
      <c r="B16" s="47" t="s">
        <v>1</v>
      </c>
      <c r="C16" s="49">
        <v>231188</v>
      </c>
      <c r="D16" s="49">
        <v>252055</v>
      </c>
    </row>
    <row r="17" spans="1:4" ht="11.25" customHeight="1">
      <c r="A17" s="46" t="s">
        <v>1522</v>
      </c>
      <c r="B17" s="47" t="s">
        <v>2</v>
      </c>
      <c r="C17" s="49">
        <v>75503</v>
      </c>
      <c r="D17" s="49">
        <v>100291</v>
      </c>
    </row>
    <row r="18" spans="1:4" ht="11.25" customHeight="1">
      <c r="A18" s="46" t="s">
        <v>1524</v>
      </c>
      <c r="B18" s="47" t="s">
        <v>3</v>
      </c>
      <c r="C18" s="49">
        <v>673898</v>
      </c>
      <c r="D18" s="49">
        <v>735108</v>
      </c>
    </row>
    <row r="19" spans="1:4" ht="11.25" customHeight="1">
      <c r="A19" s="46" t="s">
        <v>1526</v>
      </c>
      <c r="B19" s="47" t="s">
        <v>1530</v>
      </c>
      <c r="C19" s="49">
        <v>18022</v>
      </c>
      <c r="D19" s="49">
        <v>14988</v>
      </c>
    </row>
    <row r="20" spans="1:4" ht="11.25" customHeight="1">
      <c r="A20" s="46"/>
      <c r="B20" s="47" t="s">
        <v>1531</v>
      </c>
      <c r="C20" s="49"/>
      <c r="D20" s="49"/>
    </row>
    <row r="21" spans="1:4" ht="11.25" customHeight="1">
      <c r="A21" s="46" t="s">
        <v>1532</v>
      </c>
      <c r="B21" s="47" t="s">
        <v>4</v>
      </c>
      <c r="C21" s="49">
        <v>2077905</v>
      </c>
      <c r="D21" s="49">
        <v>2538204</v>
      </c>
    </row>
    <row r="22" spans="1:4" ht="11.25" customHeight="1">
      <c r="A22" s="46" t="s">
        <v>1533</v>
      </c>
      <c r="B22" s="47" t="s">
        <v>5</v>
      </c>
      <c r="C22" s="49">
        <v>439363</v>
      </c>
      <c r="D22" s="49">
        <v>530561</v>
      </c>
    </row>
    <row r="23" spans="1:4" ht="11.25" customHeight="1">
      <c r="A23" s="46" t="s">
        <v>1534</v>
      </c>
      <c r="B23" s="47" t="s">
        <v>6</v>
      </c>
      <c r="C23" s="49">
        <v>11577</v>
      </c>
      <c r="D23" s="49">
        <v>15710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1535</v>
      </c>
      <c r="C25" s="44">
        <f>C4-C15</f>
        <v>69279</v>
      </c>
      <c r="D25" s="44">
        <f>D4-D15</f>
        <v>450090</v>
      </c>
    </row>
    <row r="26" spans="1:4" ht="6" customHeight="1">
      <c r="A26" s="42"/>
      <c r="B26" s="50"/>
      <c r="C26" s="49"/>
      <c r="D26" s="49"/>
    </row>
    <row r="27" spans="1:4" ht="12.75">
      <c r="A27" s="42" t="s">
        <v>1536</v>
      </c>
      <c r="B27" s="50" t="s">
        <v>7</v>
      </c>
      <c r="C27" s="44">
        <f>C28+C29+C30</f>
        <v>70110</v>
      </c>
      <c r="D27" s="44">
        <f>D28+D29+D30</f>
        <v>65524</v>
      </c>
    </row>
    <row r="28" spans="1:4" ht="11.25" customHeight="1">
      <c r="A28" s="46" t="s">
        <v>481</v>
      </c>
      <c r="B28" s="47" t="s">
        <v>8</v>
      </c>
      <c r="C28" s="49">
        <v>1603</v>
      </c>
      <c r="D28" s="49">
        <v>5261</v>
      </c>
    </row>
    <row r="29" spans="1:4" ht="11.25" customHeight="1">
      <c r="A29" s="46" t="s">
        <v>1522</v>
      </c>
      <c r="B29" s="47" t="s">
        <v>9</v>
      </c>
      <c r="C29" s="49">
        <v>1161</v>
      </c>
      <c r="D29" s="49">
        <v>2724</v>
      </c>
    </row>
    <row r="30" spans="1:4" ht="11.25" customHeight="1">
      <c r="A30" s="46" t="s">
        <v>1524</v>
      </c>
      <c r="B30" s="47" t="s">
        <v>10</v>
      </c>
      <c r="C30" s="49">
        <v>67346</v>
      </c>
      <c r="D30" s="49">
        <v>57539</v>
      </c>
    </row>
    <row r="31" spans="1:4" ht="9.75" customHeight="1">
      <c r="A31" s="42"/>
      <c r="B31" s="50"/>
      <c r="C31" s="49"/>
      <c r="D31" s="49"/>
    </row>
    <row r="32" spans="1:4" ht="12.75">
      <c r="A32" s="42" t="s">
        <v>1537</v>
      </c>
      <c r="B32" s="50" t="s">
        <v>11</v>
      </c>
      <c r="C32" s="44">
        <f>C33+C34+C35</f>
        <v>5747</v>
      </c>
      <c r="D32" s="44">
        <f>D33+D34+D35</f>
        <v>6875</v>
      </c>
    </row>
    <row r="33" spans="1:4" ht="11.25" customHeight="1">
      <c r="A33" s="46" t="s">
        <v>481</v>
      </c>
      <c r="B33" s="47" t="s">
        <v>12</v>
      </c>
      <c r="C33" s="49">
        <v>186</v>
      </c>
      <c r="D33" s="49">
        <v>1679</v>
      </c>
    </row>
    <row r="34" spans="1:4" ht="11.25" customHeight="1">
      <c r="A34" s="46" t="s">
        <v>1522</v>
      </c>
      <c r="B34" s="47" t="s">
        <v>13</v>
      </c>
      <c r="C34" s="49">
        <v>1863</v>
      </c>
      <c r="D34" s="49">
        <v>1488</v>
      </c>
    </row>
    <row r="35" spans="1:4" ht="11.25" customHeight="1">
      <c r="A35" s="46" t="s">
        <v>1524</v>
      </c>
      <c r="B35" s="47" t="s">
        <v>14</v>
      </c>
      <c r="C35" s="49">
        <v>3698</v>
      </c>
      <c r="D35" s="49">
        <v>3708</v>
      </c>
    </row>
    <row r="36" spans="1:4" ht="7.5" customHeight="1">
      <c r="A36" s="42"/>
      <c r="B36" s="50"/>
      <c r="C36" s="49"/>
      <c r="D36" s="49"/>
    </row>
    <row r="37" spans="1:4" ht="24.75">
      <c r="A37" s="42" t="s">
        <v>1538</v>
      </c>
      <c r="B37" s="51" t="s">
        <v>1539</v>
      </c>
      <c r="C37" s="44">
        <f>C25+C27-C32</f>
        <v>133642</v>
      </c>
      <c r="D37" s="44">
        <f>D25+D27-D32</f>
        <v>508739</v>
      </c>
    </row>
    <row r="38" spans="1:4" ht="10.5" customHeight="1">
      <c r="A38" s="42"/>
      <c r="B38" s="50"/>
      <c r="C38" s="49"/>
      <c r="D38" s="49"/>
    </row>
    <row r="39" spans="1:4" ht="12.75">
      <c r="A39" s="42" t="s">
        <v>46</v>
      </c>
      <c r="B39" s="50" t="s">
        <v>15</v>
      </c>
      <c r="C39" s="44">
        <f>C41+C42+C43+C44</f>
        <v>6294</v>
      </c>
      <c r="D39" s="44">
        <f>D41+D42+D43+D44</f>
        <v>45672</v>
      </c>
    </row>
    <row r="40" spans="1:4" ht="11.25" customHeight="1">
      <c r="A40" s="46" t="s">
        <v>481</v>
      </c>
      <c r="B40" s="47" t="s">
        <v>1540</v>
      </c>
      <c r="C40" s="49"/>
      <c r="D40" s="49"/>
    </row>
    <row r="41" spans="1:4" ht="11.25" customHeight="1">
      <c r="A41" s="46" t="s">
        <v>1522</v>
      </c>
      <c r="B41" s="47" t="s">
        <v>1541</v>
      </c>
      <c r="C41" s="49">
        <v>5951</v>
      </c>
      <c r="D41" s="49">
        <v>43674</v>
      </c>
    </row>
    <row r="42" spans="1:4" ht="11.25" customHeight="1">
      <c r="A42" s="46" t="s">
        <v>1524</v>
      </c>
      <c r="B42" s="47" t="s">
        <v>1542</v>
      </c>
      <c r="C42" s="49"/>
      <c r="D42" s="49">
        <v>154</v>
      </c>
    </row>
    <row r="43" spans="1:4" ht="11.25" customHeight="1">
      <c r="A43" s="46" t="s">
        <v>1526</v>
      </c>
      <c r="B43" s="47" t="s">
        <v>17</v>
      </c>
      <c r="C43" s="49">
        <v>287</v>
      </c>
      <c r="D43" s="49">
        <v>1782</v>
      </c>
    </row>
    <row r="44" spans="1:4" ht="11.25" customHeight="1">
      <c r="A44" s="46" t="s">
        <v>1532</v>
      </c>
      <c r="B44" s="47" t="s">
        <v>18</v>
      </c>
      <c r="C44" s="49">
        <v>56</v>
      </c>
      <c r="D44" s="49">
        <v>62</v>
      </c>
    </row>
    <row r="45" spans="1:4" ht="6.75" customHeight="1">
      <c r="A45" s="42"/>
      <c r="B45" s="50"/>
      <c r="C45" s="49"/>
      <c r="D45" s="49"/>
    </row>
    <row r="46" spans="1:4" ht="12.75">
      <c r="A46" s="42" t="s">
        <v>49</v>
      </c>
      <c r="B46" s="50" t="s">
        <v>19</v>
      </c>
      <c r="C46" s="44">
        <f>C47+C50+C49+C48</f>
        <v>3924</v>
      </c>
      <c r="D46" s="44">
        <f>D47+D50+D49+D48</f>
        <v>506</v>
      </c>
    </row>
    <row r="47" spans="1:4" ht="11.25" customHeight="1">
      <c r="A47" s="46" t="s">
        <v>481</v>
      </c>
      <c r="B47" s="52" t="s">
        <v>16</v>
      </c>
      <c r="C47" s="49">
        <v>303</v>
      </c>
      <c r="D47" s="49">
        <v>176</v>
      </c>
    </row>
    <row r="48" spans="1:4" ht="11.25" customHeight="1">
      <c r="A48" s="46" t="s">
        <v>1522</v>
      </c>
      <c r="B48" s="47" t="s">
        <v>20</v>
      </c>
      <c r="C48" s="49"/>
      <c r="D48" s="49">
        <v>21</v>
      </c>
    </row>
    <row r="49" spans="1:4" ht="11.25" customHeight="1">
      <c r="A49" s="46" t="s">
        <v>1524</v>
      </c>
      <c r="B49" s="47" t="s">
        <v>17</v>
      </c>
      <c r="C49" s="49">
        <v>3468</v>
      </c>
      <c r="D49" s="49">
        <v>129</v>
      </c>
    </row>
    <row r="50" spans="1:4" ht="11.25" customHeight="1">
      <c r="A50" s="46" t="s">
        <v>1526</v>
      </c>
      <c r="B50" s="47" t="s">
        <v>18</v>
      </c>
      <c r="C50" s="49">
        <v>153</v>
      </c>
      <c r="D50" s="49">
        <v>180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1543</v>
      </c>
      <c r="C52" s="44">
        <f>C37+C39-C46</f>
        <v>136012</v>
      </c>
      <c r="D52" s="44">
        <f>D37+D39-D46</f>
        <v>553905</v>
      </c>
    </row>
    <row r="53" spans="1:4" ht="8.25" customHeight="1">
      <c r="A53" s="54"/>
      <c r="B53" s="54"/>
      <c r="C53" s="49"/>
      <c r="D53" s="49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B64" s="56"/>
    </row>
    <row r="65" s="58" customFormat="1" ht="10.5">
      <c r="A65" s="57"/>
    </row>
  </sheetData>
  <sheetProtection/>
  <mergeCells count="3">
    <mergeCell ref="A1:B3"/>
    <mergeCell ref="C1:C3"/>
    <mergeCell ref="D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2022-12-22T08:54:51Z</dcterms:modified>
  <cp:category/>
  <cp:version/>
  <cp:contentType/>
  <cp:contentStatus/>
</cp:coreProperties>
</file>