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565" activeTab="0"/>
  </bookViews>
  <sheets>
    <sheet name="FUS_09.2014" sheetId="1" r:id="rId1"/>
  </sheets>
  <externalReferences>
    <externalReference r:id="rId4"/>
  </externalReferences>
  <definedNames>
    <definedName name="_xlnm.Print_Area" localSheetId="0">'FUS_09.2014'!$A$1:$F$42</definedName>
  </definedNames>
  <calcPr fullCalcOnLoad="1"/>
</workbook>
</file>

<file path=xl/sharedStrings.xml><?xml version="1.0" encoding="utf-8"?>
<sst xmlns="http://schemas.openxmlformats.org/spreadsheetml/2006/main" count="59" uniqueCount="57">
  <si>
    <t>Poz.</t>
  </si>
  <si>
    <t xml:space="preserve">Treść </t>
  </si>
  <si>
    <t>I.</t>
  </si>
  <si>
    <t>1.</t>
  </si>
  <si>
    <t>2.</t>
  </si>
  <si>
    <t>3.</t>
  </si>
  <si>
    <t>II. Przychody</t>
  </si>
  <si>
    <t>II.</t>
  </si>
  <si>
    <t xml:space="preserve">    Przychody</t>
  </si>
  <si>
    <t xml:space="preserve">II.1 Dotacje z </t>
  </si>
  <si>
    <t xml:space="preserve"> 1.</t>
  </si>
  <si>
    <t xml:space="preserve">Dotacje z budżetu państwa  </t>
  </si>
  <si>
    <t>II.2 Refundacja</t>
  </si>
  <si>
    <t xml:space="preserve"> 2.</t>
  </si>
  <si>
    <t xml:space="preserve">Refundacja z tytułu przekazania składek do OFE </t>
  </si>
  <si>
    <t>2 II.31 inne pr</t>
  </si>
  <si>
    <t>Przychody z tytułu składek</t>
  </si>
  <si>
    <t>2 II.32 inne pr</t>
  </si>
  <si>
    <t>4.</t>
  </si>
  <si>
    <t xml:space="preserve">   Środki z FRD</t>
  </si>
  <si>
    <t xml:space="preserve">II.5  Środki z </t>
  </si>
  <si>
    <t>5.</t>
  </si>
  <si>
    <t xml:space="preserve">Pozostałe przychody </t>
  </si>
  <si>
    <t>II.5a  Środki z</t>
  </si>
  <si>
    <t>w tym: z tytułu reformy OFE</t>
  </si>
  <si>
    <t>II.5b  Środki z</t>
  </si>
  <si>
    <t>GRUPA 1 SUMA</t>
  </si>
  <si>
    <t xml:space="preserve">II.4 Pozostałe </t>
  </si>
  <si>
    <t>6.</t>
  </si>
  <si>
    <t>Pozostałe zwiększenia funduszu</t>
  </si>
  <si>
    <t>III. Wydatki</t>
  </si>
  <si>
    <t>Koszty</t>
  </si>
  <si>
    <t>III.1.Transfery</t>
  </si>
  <si>
    <t xml:space="preserve">Transfery na rzecz ludności  </t>
  </si>
  <si>
    <t>III.1 a.  - emr</t>
  </si>
  <si>
    <t xml:space="preserve"> - emerytury i renty</t>
  </si>
  <si>
    <t>III.1 b.   - po</t>
  </si>
  <si>
    <t xml:space="preserve"> - pozostałe świadczenia</t>
  </si>
  <si>
    <t>III.2 Wydatki b</t>
  </si>
  <si>
    <t>Pozostałe koszty</t>
  </si>
  <si>
    <t>w tym</t>
  </si>
  <si>
    <t xml:space="preserve">w tym: </t>
  </si>
  <si>
    <t>III.2. a  - pre</t>
  </si>
  <si>
    <t xml:space="preserve"> - prewencja rentowa</t>
  </si>
  <si>
    <t>III.2. b  - pre</t>
  </si>
  <si>
    <t xml:space="preserve"> - prewencja wypadkowa</t>
  </si>
  <si>
    <t>III.2. c  - odp</t>
  </si>
  <si>
    <t xml:space="preserve"> - odpis na działalność Zakładu Ubezpieczeń Społecznych</t>
  </si>
  <si>
    <t>III.2. d   - ko</t>
  </si>
  <si>
    <t xml:space="preserve"> - koszty obsługi kredytów</t>
  </si>
  <si>
    <t xml:space="preserve"> - pozostałe</t>
  </si>
  <si>
    <t>III.3. Rezerwy</t>
  </si>
  <si>
    <t>Pozostałe zmniejszenia funduszu</t>
  </si>
  <si>
    <t>III.4. Pozostał</t>
  </si>
  <si>
    <t>INFORMACJA   O  PRZYCHODACH I KOSZTACH   FUNDUSZU   UBEZPIECZEŃ   SPOŁECZNYCH (w tys. zł)</t>
  </si>
  <si>
    <t>stan na 30 września 2014 r.</t>
  </si>
  <si>
    <t>na 30.09.2014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</si>
</sst>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%"/>
    <numFmt numFmtId="166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PL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sz val="10"/>
      <color indexed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PL"/>
      <family val="2"/>
    </font>
    <font>
      <b/>
      <sz val="12"/>
      <name val="Arial PL"/>
      <family val="0"/>
    </font>
    <font>
      <sz val="12"/>
      <color indexed="8"/>
      <name val="Arial P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53" applyFont="1" applyFill="1" applyAlignment="1">
      <alignment horizontal="right"/>
      <protection/>
    </xf>
    <xf numFmtId="0" fontId="4" fillId="0" borderId="0" xfId="53" applyFont="1" applyFill="1" applyAlignment="1">
      <alignment horizont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2" xfId="54" applyFont="1" applyFill="1" applyBorder="1" applyAlignment="1">
      <alignment horizontal="center"/>
      <protection/>
    </xf>
    <xf numFmtId="0" fontId="8" fillId="0" borderId="13" xfId="52" applyFont="1" applyFill="1" applyBorder="1" applyAlignment="1">
      <alignment horizontal="centerContinuous"/>
      <protection/>
    </xf>
    <xf numFmtId="0" fontId="8" fillId="0" borderId="0" xfId="52" applyFont="1" applyFill="1" applyBorder="1" applyAlignment="1">
      <alignment horizontal="center"/>
      <protection/>
    </xf>
    <xf numFmtId="0" fontId="8" fillId="0" borderId="0" xfId="54" applyFont="1" applyFill="1" applyBorder="1">
      <alignment/>
      <protection/>
    </xf>
    <xf numFmtId="0" fontId="8" fillId="0" borderId="14" xfId="54" applyFont="1" applyFill="1" applyBorder="1" applyAlignment="1">
      <alignment horizontal="center"/>
      <protection/>
    </xf>
    <xf numFmtId="9" fontId="8" fillId="0" borderId="0" xfId="56" applyFont="1" applyFill="1" applyBorder="1" applyAlignment="1">
      <alignment horizontal="right"/>
    </xf>
    <xf numFmtId="0" fontId="8" fillId="0" borderId="15" xfId="54" applyFont="1" applyFill="1" applyBorder="1" applyAlignment="1">
      <alignment horizontal="center"/>
      <protection/>
    </xf>
    <xf numFmtId="0" fontId="8" fillId="0" borderId="0" xfId="54" applyFont="1" applyFill="1" applyBorder="1" applyAlignment="1">
      <alignment horizontal="left" indent="1"/>
      <protection/>
    </xf>
    <xf numFmtId="0" fontId="8" fillId="0" borderId="16" xfId="54" applyFont="1" applyFill="1" applyBorder="1" applyAlignment="1">
      <alignment horizontal="center"/>
      <protection/>
    </xf>
    <xf numFmtId="3" fontId="8" fillId="0" borderId="17" xfId="62" applyNumberFormat="1" applyFont="1" applyFill="1" applyBorder="1" applyAlignment="1">
      <alignment horizontal="right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1" xfId="54" applyFont="1" applyFill="1" applyBorder="1" applyAlignment="1">
      <alignment vertical="center"/>
      <protection/>
    </xf>
    <xf numFmtId="3" fontId="9" fillId="0" borderId="11" xfId="62" applyNumberFormat="1" applyFont="1" applyFill="1" applyBorder="1" applyAlignment="1">
      <alignment horizontal="right" vertical="center"/>
    </xf>
    <xf numFmtId="165" fontId="9" fillId="0" borderId="0" xfId="56" applyNumberFormat="1" applyFont="1" applyFill="1" applyBorder="1" applyAlignment="1">
      <alignment horizontal="right" vertical="center"/>
    </xf>
    <xf numFmtId="3" fontId="8" fillId="0" borderId="18" xfId="62" applyNumberFormat="1" applyFont="1" applyFill="1" applyBorder="1" applyAlignment="1">
      <alignment horizontal="right"/>
    </xf>
    <xf numFmtId="3" fontId="8" fillId="0" borderId="19" xfId="62" applyNumberFormat="1" applyFont="1" applyFill="1" applyBorder="1" applyAlignment="1">
      <alignment horizontal="right"/>
    </xf>
    <xf numFmtId="3" fontId="8" fillId="0" borderId="20" xfId="62" applyNumberFormat="1" applyFont="1" applyFill="1" applyBorder="1" applyAlignment="1">
      <alignment horizontal="right"/>
    </xf>
    <xf numFmtId="0" fontId="8" fillId="0" borderId="0" xfId="54" applyFont="1" applyFill="1" applyBorder="1" applyAlignment="1">
      <alignment horizontal="left"/>
      <protection/>
    </xf>
    <xf numFmtId="0" fontId="10" fillId="0" borderId="15" xfId="54" applyFont="1" applyFill="1" applyBorder="1" applyAlignment="1">
      <alignment horizontal="center"/>
      <protection/>
    </xf>
    <xf numFmtId="0" fontId="10" fillId="0" borderId="0" xfId="54" applyFont="1" applyFill="1" applyBorder="1" applyAlignment="1">
      <alignment horizontal="left"/>
      <protection/>
    </xf>
    <xf numFmtId="0" fontId="44" fillId="0" borderId="0" xfId="0" applyFont="1" applyAlignment="1">
      <alignment/>
    </xf>
    <xf numFmtId="0" fontId="8" fillId="0" borderId="17" xfId="54" applyFont="1" applyFill="1" applyBorder="1">
      <alignment/>
      <protection/>
    </xf>
    <xf numFmtId="3" fontId="9" fillId="0" borderId="11" xfId="62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/>
    </xf>
    <xf numFmtId="0" fontId="9" fillId="0" borderId="14" xfId="54" applyFont="1" applyFill="1" applyBorder="1" applyAlignment="1">
      <alignment horizontal="center"/>
      <protection/>
    </xf>
    <xf numFmtId="0" fontId="9" fillId="0" borderId="21" xfId="54" applyFont="1" applyFill="1" applyBorder="1" applyAlignment="1">
      <alignment horizontal="left"/>
      <protection/>
    </xf>
    <xf numFmtId="0" fontId="8" fillId="0" borderId="15" xfId="54" applyFont="1" applyFill="1" applyBorder="1" applyAlignment="1">
      <alignment horizontal="center"/>
      <protection/>
    </xf>
    <xf numFmtId="0" fontId="8" fillId="0" borderId="0" xfId="54" applyFont="1" applyFill="1" applyBorder="1" applyAlignment="1">
      <alignment horizontal="left" indent="2"/>
      <protection/>
    </xf>
    <xf numFmtId="0" fontId="8" fillId="0" borderId="0" xfId="54" applyFont="1" applyFill="1" applyBorder="1" applyAlignment="1">
      <alignment horizontal="center"/>
      <protection/>
    </xf>
    <xf numFmtId="0" fontId="8" fillId="0" borderId="0" xfId="54" applyFont="1" applyFill="1" applyBorder="1" applyAlignment="1" quotePrefix="1">
      <alignment horizontal="left" indent="1"/>
      <protection/>
    </xf>
    <xf numFmtId="166" fontId="6" fillId="0" borderId="0" xfId="0" applyNumberFormat="1" applyFont="1" applyAlignment="1">
      <alignment/>
    </xf>
    <xf numFmtId="165" fontId="8" fillId="0" borderId="0" xfId="56" applyNumberFormat="1" applyFont="1" applyFill="1" applyBorder="1" applyAlignment="1">
      <alignment horizontal="right"/>
    </xf>
    <xf numFmtId="164" fontId="8" fillId="0" borderId="0" xfId="62" applyNumberFormat="1" applyFont="1" applyFill="1" applyBorder="1" applyAlignment="1">
      <alignment/>
    </xf>
    <xf numFmtId="44" fontId="8" fillId="0" borderId="0" xfId="62" applyFont="1" applyFill="1" applyBorder="1" applyAlignment="1">
      <alignment/>
    </xf>
    <xf numFmtId="164" fontId="8" fillId="0" borderId="0" xfId="54" applyNumberFormat="1" applyFont="1" applyFill="1" applyBorder="1" applyAlignment="1">
      <alignment/>
      <protection/>
    </xf>
    <xf numFmtId="0" fontId="8" fillId="0" borderId="0" xfId="54" applyFont="1" applyFill="1" applyBorder="1" applyAlignment="1">
      <alignment/>
      <protection/>
    </xf>
    <xf numFmtId="0" fontId="4" fillId="0" borderId="0" xfId="53" applyFont="1" applyFill="1" applyAlignment="1">
      <alignment/>
      <protection/>
    </xf>
    <xf numFmtId="0" fontId="3" fillId="0" borderId="0" xfId="53" applyFont="1" applyFill="1" applyAlignment="1">
      <alignment/>
      <protection/>
    </xf>
    <xf numFmtId="0" fontId="8" fillId="0" borderId="22" xfId="54" applyFont="1" applyFill="1" applyBorder="1" applyAlignment="1">
      <alignment horizontal="left" indent="1"/>
      <protection/>
    </xf>
    <xf numFmtId="0" fontId="6" fillId="0" borderId="0" xfId="0" applyFont="1" applyBorder="1" applyAlignment="1">
      <alignment/>
    </xf>
    <xf numFmtId="0" fontId="8" fillId="0" borderId="18" xfId="54" applyFont="1" applyFill="1" applyBorder="1" applyAlignment="1">
      <alignment/>
      <protection/>
    </xf>
    <xf numFmtId="0" fontId="8" fillId="0" borderId="11" xfId="52" applyFont="1" applyFill="1" applyBorder="1" applyAlignment="1">
      <alignment horizontal="center"/>
      <protection/>
    </xf>
    <xf numFmtId="0" fontId="4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horizontal="left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W_FI_FUND_2.1.01_Wykonanie_planu_finansowego_FRD_20060515" xfId="51"/>
    <cellStyle name="Normalny_BW_FI_FUND_2.2.13_RB_40_Spr_z_wykonania_planu_fin_panstwowego_fun_celowego_20060515" xfId="52"/>
    <cellStyle name="Normalny_BW_FI_FUND_2.3.04_Wykonanie_planu_fin_LFAL_scentralizowane_20060515" xfId="53"/>
    <cellStyle name="Normalny_Sheet1_2a. Koncepcja_biznesowa_Zal2_BW_FI_Funudsz_Maliszewki 25.10.07r.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WA~1.JAR\AppData\Local\Temp\xSAPtemp45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2.2.12 w zł i gr"/>
      <sheetName val="2.2.12 w tys."/>
      <sheetName val="BW_Raport"/>
      <sheetName val="kompensata"/>
      <sheetName val="Arkusz2"/>
      <sheetName val="obrotowka08_2014"/>
    </sheetNames>
    <sheetDataSet>
      <sheetData sheetId="2">
        <row r="18">
          <cell r="G18">
            <v>27975613975.98</v>
          </cell>
        </row>
        <row r="20">
          <cell r="G20">
            <v>7542173384.08</v>
          </cell>
        </row>
        <row r="22">
          <cell r="G22">
            <v>98904096652.56</v>
          </cell>
        </row>
        <row r="24">
          <cell r="G24">
            <v>2500000000</v>
          </cell>
        </row>
        <row r="27">
          <cell r="G27">
            <v>2450495530.24</v>
          </cell>
        </row>
        <row r="30">
          <cell r="G30">
            <v>85964.93000000001</v>
          </cell>
        </row>
        <row r="35">
          <cell r="G35">
            <v>126360418610.36</v>
          </cell>
        </row>
        <row r="36">
          <cell r="G36">
            <v>14232222191.24</v>
          </cell>
        </row>
        <row r="38">
          <cell r="G38">
            <v>2699463648.12</v>
          </cell>
        </row>
        <row r="40">
          <cell r="G40">
            <v>121970318.92</v>
          </cell>
        </row>
        <row r="41">
          <cell r="G41">
            <v>2314971.84</v>
          </cell>
        </row>
        <row r="42">
          <cell r="G42">
            <v>2572499999.97</v>
          </cell>
        </row>
        <row r="45">
          <cell r="G45">
            <v>85379286.88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Normal="120" zoomScaleSheetLayoutView="100" zoomScalePageLayoutView="0" workbookViewId="0" topLeftCell="D1">
      <selection activeCell="F39" sqref="F39"/>
    </sheetView>
  </sheetViews>
  <sheetFormatPr defaultColWidth="24.57421875" defaultRowHeight="15"/>
  <cols>
    <col min="1" max="1" width="12.8515625" style="7" hidden="1" customWidth="1"/>
    <col min="2" max="2" width="7.57421875" style="7" hidden="1" customWidth="1"/>
    <col min="3" max="3" width="4.421875" style="7" hidden="1" customWidth="1"/>
    <col min="4" max="4" width="16.421875" style="7" customWidth="1"/>
    <col min="5" max="5" width="59.00390625" style="7" customWidth="1"/>
    <col min="6" max="6" width="27.421875" style="7" customWidth="1"/>
    <col min="7" max="7" width="10.7109375" style="7" customWidth="1"/>
    <col min="8" max="16384" width="24.57421875" style="7" customWidth="1"/>
  </cols>
  <sheetData>
    <row r="1" spans="4:7" ht="15.75">
      <c r="D1" s="52"/>
      <c r="E1" s="52"/>
      <c r="F1" s="2"/>
      <c r="G1" s="1"/>
    </row>
    <row r="2" spans="4:7" ht="15.75">
      <c r="D2" s="46"/>
      <c r="E2" s="46"/>
      <c r="F2" s="2"/>
      <c r="G2" s="1"/>
    </row>
    <row r="3" spans="4:7" ht="12.75" customHeight="1">
      <c r="D3" s="46"/>
      <c r="E3" s="46"/>
      <c r="F3" s="2"/>
      <c r="G3" s="2"/>
    </row>
    <row r="4" spans="4:7" ht="15.75">
      <c r="D4" s="51" t="s">
        <v>54</v>
      </c>
      <c r="E4" s="51"/>
      <c r="F4" s="51"/>
      <c r="G4" s="2"/>
    </row>
    <row r="5" spans="4:7" ht="15.75">
      <c r="D5" s="45"/>
      <c r="E5" s="45"/>
      <c r="F5" s="45"/>
      <c r="G5" s="2"/>
    </row>
    <row r="6" spans="4:7" ht="15.75">
      <c r="D6" s="51" t="s">
        <v>56</v>
      </c>
      <c r="E6" s="51"/>
      <c r="F6" s="51"/>
      <c r="G6" s="45"/>
    </row>
    <row r="7" ht="16.5" thickBot="1">
      <c r="G7" s="8"/>
    </row>
    <row r="8" spans="4:7" ht="16.5" thickBot="1">
      <c r="D8" s="3" t="s">
        <v>0</v>
      </c>
      <c r="E8" s="4" t="s">
        <v>1</v>
      </c>
      <c r="F8" s="5" t="s">
        <v>55</v>
      </c>
      <c r="G8" s="6"/>
    </row>
    <row r="9" spans="4:7" ht="15.75" thickBot="1">
      <c r="D9" s="9">
        <v>1</v>
      </c>
      <c r="E9" s="50">
        <v>2</v>
      </c>
      <c r="F9" s="10">
        <v>3</v>
      </c>
      <c r="G9" s="11"/>
    </row>
    <row r="10" spans="2:7" ht="16.5" thickBot="1">
      <c r="B10" s="12" t="s">
        <v>6</v>
      </c>
      <c r="C10" s="12"/>
      <c r="D10" s="19" t="s">
        <v>2</v>
      </c>
      <c r="E10" s="20" t="s">
        <v>8</v>
      </c>
      <c r="F10" s="21">
        <f>F12+F14+F16+F18+F20+F24</f>
        <v>141234849</v>
      </c>
      <c r="G10" s="22"/>
    </row>
    <row r="11" spans="2:7" ht="15.75">
      <c r="B11" s="12"/>
      <c r="C11" s="12"/>
      <c r="D11" s="13"/>
      <c r="E11" s="49"/>
      <c r="F11" s="24"/>
      <c r="G11" s="22"/>
    </row>
    <row r="12" spans="2:7" ht="15.75">
      <c r="B12" s="12" t="s">
        <v>9</v>
      </c>
      <c r="C12" s="12"/>
      <c r="D12" s="15" t="s">
        <v>10</v>
      </c>
      <c r="E12" s="16" t="s">
        <v>11</v>
      </c>
      <c r="F12" s="25">
        <f>ROUND('[1]2.2.12 w zł i gr'!G18/1000,0)</f>
        <v>27975614</v>
      </c>
      <c r="G12" s="22"/>
    </row>
    <row r="13" spans="2:7" ht="15.75">
      <c r="B13" s="12"/>
      <c r="C13" s="12"/>
      <c r="D13" s="15"/>
      <c r="E13" s="16"/>
      <c r="F13" s="25"/>
      <c r="G13" s="22"/>
    </row>
    <row r="14" spans="2:7" ht="15.75">
      <c r="B14" s="12" t="s">
        <v>12</v>
      </c>
      <c r="C14" s="12"/>
      <c r="D14" s="15" t="s">
        <v>13</v>
      </c>
      <c r="E14" s="16" t="s">
        <v>14</v>
      </c>
      <c r="F14" s="25">
        <f>ROUND('[1]2.2.12 w zł i gr'!G20/1000,0)</f>
        <v>7542173</v>
      </c>
      <c r="G14" s="22"/>
    </row>
    <row r="15" spans="2:8" ht="15.75">
      <c r="B15" s="12"/>
      <c r="C15" s="12"/>
      <c r="D15" s="15"/>
      <c r="E15" s="26"/>
      <c r="F15" s="25"/>
      <c r="G15" s="22"/>
      <c r="H15" s="48"/>
    </row>
    <row r="16" spans="2:7" ht="15.75">
      <c r="B16" s="12" t="s">
        <v>15</v>
      </c>
      <c r="C16" s="12"/>
      <c r="D16" s="15" t="s">
        <v>5</v>
      </c>
      <c r="E16" s="16" t="s">
        <v>16</v>
      </c>
      <c r="F16" s="25">
        <f>ROUND('[1]2.2.12 w zł i gr'!G22/1000,0)</f>
        <v>98904097</v>
      </c>
      <c r="G16" s="22"/>
    </row>
    <row r="17" spans="2:7" ht="15.75">
      <c r="B17" s="12" t="s">
        <v>17</v>
      </c>
      <c r="C17" s="12"/>
      <c r="D17" s="27"/>
      <c r="E17" s="28"/>
      <c r="F17" s="25"/>
      <c r="G17" s="22"/>
    </row>
    <row r="18" spans="2:7" ht="15.75">
      <c r="B18" s="12"/>
      <c r="C18" s="12"/>
      <c r="D18" s="27" t="s">
        <v>18</v>
      </c>
      <c r="E18" s="28" t="s">
        <v>19</v>
      </c>
      <c r="F18" s="25">
        <f>ROUND('[1]2.2.12 w zł i gr'!G24/1000,0)</f>
        <v>2500000</v>
      </c>
      <c r="G18" s="22"/>
    </row>
    <row r="19" spans="2:7" ht="15.75">
      <c r="B19" s="12"/>
      <c r="C19" s="12"/>
      <c r="D19" s="27"/>
      <c r="E19" s="29"/>
      <c r="F19" s="25"/>
      <c r="G19" s="22"/>
    </row>
    <row r="20" spans="2:7" ht="15.75">
      <c r="B20" s="12" t="s">
        <v>20</v>
      </c>
      <c r="C20" s="12"/>
      <c r="D20" s="15" t="s">
        <v>21</v>
      </c>
      <c r="E20" s="16" t="s">
        <v>22</v>
      </c>
      <c r="F20" s="25">
        <v>4312879</v>
      </c>
      <c r="G20" s="22"/>
    </row>
    <row r="21" spans="2:7" ht="15.75">
      <c r="B21" s="12" t="s">
        <v>23</v>
      </c>
      <c r="C21" s="12"/>
      <c r="D21" s="27"/>
      <c r="E21" s="16" t="s">
        <v>24</v>
      </c>
      <c r="F21" s="25">
        <f>ROUND('[1]2.2.12 w zł i gr'!G27/1000,0)</f>
        <v>2450496</v>
      </c>
      <c r="G21" s="22"/>
    </row>
    <row r="22" spans="2:7" ht="15.75">
      <c r="B22" s="12" t="s">
        <v>25</v>
      </c>
      <c r="C22" s="12"/>
      <c r="D22" s="27"/>
      <c r="E22" s="29"/>
      <c r="F22" s="25"/>
      <c r="G22" s="22"/>
    </row>
    <row r="23" spans="2:7" ht="15.75">
      <c r="B23" s="12"/>
      <c r="C23" s="12"/>
      <c r="D23" s="27"/>
      <c r="E23" s="28"/>
      <c r="F23" s="25"/>
      <c r="G23" s="22"/>
    </row>
    <row r="24" spans="1:7" ht="15.75">
      <c r="A24" s="7" t="s">
        <v>26</v>
      </c>
      <c r="B24" s="12" t="s">
        <v>27</v>
      </c>
      <c r="C24" s="12"/>
      <c r="D24" s="15" t="s">
        <v>28</v>
      </c>
      <c r="E24" s="16" t="s">
        <v>29</v>
      </c>
      <c r="F24" s="25">
        <f>ROUND('[1]2.2.12 w zł i gr'!G30/1000,0)</f>
        <v>86</v>
      </c>
      <c r="G24" s="22"/>
    </row>
    <row r="25" spans="2:7" ht="16.5" thickBot="1">
      <c r="B25" s="12"/>
      <c r="C25" s="12"/>
      <c r="D25" s="17"/>
      <c r="E25" s="30"/>
      <c r="F25" s="18"/>
      <c r="G25" s="22"/>
    </row>
    <row r="26" spans="2:8" ht="16.5" thickBot="1">
      <c r="B26" s="12" t="s">
        <v>30</v>
      </c>
      <c r="C26" s="12"/>
      <c r="D26" s="19" t="s">
        <v>7</v>
      </c>
      <c r="E26" s="20" t="s">
        <v>31</v>
      </c>
      <c r="F26" s="31">
        <f>F28+F32+F39</f>
        <v>143377484</v>
      </c>
      <c r="G26" s="22"/>
      <c r="H26" s="32"/>
    </row>
    <row r="27" spans="2:8" ht="15.75">
      <c r="B27" s="12"/>
      <c r="C27" s="12"/>
      <c r="D27" s="33"/>
      <c r="E27" s="34"/>
      <c r="F27" s="23"/>
      <c r="G27" s="22"/>
      <c r="H27" s="32"/>
    </row>
    <row r="28" spans="2:8" ht="15.75">
      <c r="B28" s="12" t="s">
        <v>32</v>
      </c>
      <c r="C28" s="12"/>
      <c r="D28" s="35" t="s">
        <v>3</v>
      </c>
      <c r="E28" s="16" t="s">
        <v>33</v>
      </c>
      <c r="F28" s="25">
        <f>F29+F30</f>
        <v>140592641</v>
      </c>
      <c r="G28" s="22"/>
      <c r="H28" s="32"/>
    </row>
    <row r="29" spans="2:8" ht="15.75">
      <c r="B29" s="12" t="s">
        <v>34</v>
      </c>
      <c r="C29" s="12"/>
      <c r="D29" s="15"/>
      <c r="E29" s="36" t="s">
        <v>35</v>
      </c>
      <c r="F29" s="25">
        <f>ROUND('[1]2.2.12 w zł i gr'!G35/1000,0)</f>
        <v>126360419</v>
      </c>
      <c r="G29" s="22"/>
      <c r="H29" s="32"/>
    </row>
    <row r="30" spans="2:7" ht="15.75">
      <c r="B30" s="12" t="s">
        <v>36</v>
      </c>
      <c r="C30" s="12"/>
      <c r="D30" s="15"/>
      <c r="E30" s="36" t="s">
        <v>37</v>
      </c>
      <c r="F30" s="25">
        <f>ROUND('[1]2.2.12 w zł i gr'!G36/1000,0)</f>
        <v>14232222</v>
      </c>
      <c r="G30" s="22"/>
    </row>
    <row r="31" spans="2:7" ht="15.75">
      <c r="B31" s="12"/>
      <c r="C31" s="12"/>
      <c r="D31" s="15"/>
      <c r="E31" s="37"/>
      <c r="F31" s="25"/>
      <c r="G31" s="22"/>
    </row>
    <row r="32" spans="2:8" ht="15.75">
      <c r="B32" s="12" t="s">
        <v>38</v>
      </c>
      <c r="C32" s="12"/>
      <c r="D32" s="15" t="s">
        <v>4</v>
      </c>
      <c r="E32" s="16" t="s">
        <v>39</v>
      </c>
      <c r="F32" s="25">
        <f>ROUND('[1]2.2.12 w zł i gr'!G38/1000,0)</f>
        <v>2699464</v>
      </c>
      <c r="G32" s="22"/>
      <c r="H32" s="32"/>
    </row>
    <row r="33" spans="2:7" ht="15.75">
      <c r="B33" s="12" t="s">
        <v>40</v>
      </c>
      <c r="C33" s="12"/>
      <c r="D33" s="15"/>
      <c r="E33" s="16" t="s">
        <v>41</v>
      </c>
      <c r="F33" s="25"/>
      <c r="G33" s="22"/>
    </row>
    <row r="34" spans="2:7" ht="15.75">
      <c r="B34" s="12" t="s">
        <v>42</v>
      </c>
      <c r="C34" s="12"/>
      <c r="D34" s="15"/>
      <c r="E34" s="16" t="s">
        <v>43</v>
      </c>
      <c r="F34" s="25">
        <f>ROUND('[1]2.2.12 w zł i gr'!G40/1000,0)</f>
        <v>121970</v>
      </c>
      <c r="G34" s="22"/>
    </row>
    <row r="35" spans="2:7" ht="15.75">
      <c r="B35" s="12" t="s">
        <v>44</v>
      </c>
      <c r="C35" s="12"/>
      <c r="D35" s="15"/>
      <c r="E35" s="16" t="s">
        <v>45</v>
      </c>
      <c r="F35" s="25">
        <f>ROUND('[1]2.2.12 w zł i gr'!G41/1000,0)</f>
        <v>2315</v>
      </c>
      <c r="G35" s="22"/>
    </row>
    <row r="36" spans="2:7" ht="15.75">
      <c r="B36" s="12" t="s">
        <v>46</v>
      </c>
      <c r="C36" s="12"/>
      <c r="D36" s="15"/>
      <c r="E36" s="16" t="s">
        <v>47</v>
      </c>
      <c r="F36" s="25">
        <f>ROUND('[1]2.2.12 w zł i gr'!G42/1000,0)</f>
        <v>2572500</v>
      </c>
      <c r="G36" s="22"/>
    </row>
    <row r="37" spans="2:7" ht="15.75">
      <c r="B37" s="12" t="s">
        <v>48</v>
      </c>
      <c r="C37" s="12"/>
      <c r="D37" s="15"/>
      <c r="E37" s="16" t="s">
        <v>49</v>
      </c>
      <c r="F37" s="25"/>
      <c r="G37" s="22"/>
    </row>
    <row r="38" spans="2:7" ht="15.75">
      <c r="B38" s="12"/>
      <c r="C38" s="12"/>
      <c r="D38" s="15"/>
      <c r="E38" s="38" t="s">
        <v>50</v>
      </c>
      <c r="F38" s="25">
        <v>2679</v>
      </c>
      <c r="G38" s="22"/>
    </row>
    <row r="39" spans="2:8" ht="27.75" customHeight="1">
      <c r="B39" s="12" t="s">
        <v>51</v>
      </c>
      <c r="C39" s="12"/>
      <c r="D39" s="15" t="s">
        <v>5</v>
      </c>
      <c r="E39" s="16" t="s">
        <v>52</v>
      </c>
      <c r="F39" s="25">
        <f>ROUND('[1]2.2.12 w zł i gr'!G45/1000,0)</f>
        <v>85379</v>
      </c>
      <c r="G39" s="22"/>
      <c r="H39" s="39"/>
    </row>
    <row r="40" spans="2:7" ht="15">
      <c r="B40" s="12"/>
      <c r="C40" s="12"/>
      <c r="D40" s="15"/>
      <c r="E40" s="16"/>
      <c r="F40" s="25"/>
      <c r="G40" s="14"/>
    </row>
    <row r="41" spans="1:7" ht="15.75" thickBot="1">
      <c r="A41" s="7" t="s">
        <v>26</v>
      </c>
      <c r="B41" s="12" t="s">
        <v>53</v>
      </c>
      <c r="C41" s="12"/>
      <c r="D41" s="17"/>
      <c r="E41" s="47"/>
      <c r="F41" s="18"/>
      <c r="G41" s="40"/>
    </row>
    <row r="42" spans="4:7" ht="15">
      <c r="D42" s="37"/>
      <c r="E42" s="37"/>
      <c r="F42" s="41"/>
      <c r="G42" s="42"/>
    </row>
    <row r="43" spans="4:8" ht="15">
      <c r="D43" s="37"/>
      <c r="E43" s="37"/>
      <c r="F43" s="41"/>
      <c r="G43" s="42"/>
      <c r="H43" s="48"/>
    </row>
    <row r="44" spans="4:8" ht="15">
      <c r="D44" s="37"/>
      <c r="E44" s="37"/>
      <c r="F44" s="41"/>
      <c r="G44" s="42"/>
      <c r="H44" s="48"/>
    </row>
    <row r="45" spans="4:7" ht="15">
      <c r="D45" s="37"/>
      <c r="E45" s="37"/>
      <c r="F45" s="41"/>
      <c r="G45" s="42"/>
    </row>
    <row r="46" spans="4:7" ht="15">
      <c r="D46" s="37"/>
      <c r="E46" s="37"/>
      <c r="F46" s="41"/>
      <c r="G46" s="42"/>
    </row>
    <row r="47" spans="4:7" ht="15">
      <c r="D47" s="37"/>
      <c r="E47" s="37"/>
      <c r="F47" s="41"/>
      <c r="G47" s="42"/>
    </row>
    <row r="48" spans="4:8" ht="15">
      <c r="D48" s="37"/>
      <c r="E48" s="37"/>
      <c r="F48" s="41"/>
      <c r="G48" s="42"/>
      <c r="H48" s="48"/>
    </row>
    <row r="49" spans="4:8" ht="15">
      <c r="D49" s="37"/>
      <c r="E49" s="37"/>
      <c r="F49" s="41"/>
      <c r="G49" s="42"/>
      <c r="H49" s="48"/>
    </row>
    <row r="50" spans="4:7" ht="15">
      <c r="D50" s="37"/>
      <c r="E50" s="37"/>
      <c r="F50" s="41"/>
      <c r="G50" s="42"/>
    </row>
    <row r="51" spans="4:7" ht="15">
      <c r="D51" s="37"/>
      <c r="E51" s="37"/>
      <c r="F51" s="41"/>
      <c r="G51" s="42"/>
    </row>
    <row r="52" spans="4:7" ht="15">
      <c r="D52" s="37"/>
      <c r="E52" s="37"/>
      <c r="F52" s="41"/>
      <c r="G52" s="42"/>
    </row>
    <row r="53" spans="4:7" ht="15">
      <c r="D53" s="37"/>
      <c r="E53" s="37"/>
      <c r="F53" s="41"/>
      <c r="G53" s="42"/>
    </row>
    <row r="54" spans="4:7" ht="15">
      <c r="D54" s="37"/>
      <c r="E54" s="37"/>
      <c r="F54" s="41"/>
      <c r="G54" s="42"/>
    </row>
    <row r="55" spans="4:7" ht="15">
      <c r="D55" s="37"/>
      <c r="E55" s="37"/>
      <c r="F55" s="41"/>
      <c r="G55" s="42"/>
    </row>
    <row r="56" spans="4:7" ht="15">
      <c r="D56" s="37"/>
      <c r="E56" s="37"/>
      <c r="F56" s="41"/>
      <c r="G56" s="42"/>
    </row>
    <row r="57" spans="4:7" ht="15">
      <c r="D57" s="37"/>
      <c r="E57" s="37"/>
      <c r="F57" s="41"/>
      <c r="G57" s="42"/>
    </row>
    <row r="58" spans="4:7" ht="15">
      <c r="D58" s="37"/>
      <c r="E58" s="37"/>
      <c r="F58" s="41"/>
      <c r="G58" s="42"/>
    </row>
    <row r="59" spans="4:7" ht="15">
      <c r="D59" s="37"/>
      <c r="E59" s="37"/>
      <c r="F59" s="41"/>
      <c r="G59" s="42"/>
    </row>
    <row r="60" spans="4:7" ht="15">
      <c r="D60" s="37"/>
      <c r="E60" s="37"/>
      <c r="F60" s="41"/>
      <c r="G60" s="42"/>
    </row>
    <row r="61" spans="4:7" ht="15">
      <c r="D61" s="37"/>
      <c r="E61" s="37"/>
      <c r="F61" s="41"/>
      <c r="G61" s="42"/>
    </row>
    <row r="62" spans="4:7" ht="15">
      <c r="D62" s="37"/>
      <c r="E62" s="37"/>
      <c r="F62" s="41"/>
      <c r="G62" s="42"/>
    </row>
    <row r="63" spans="4:7" ht="15">
      <c r="D63" s="37"/>
      <c r="E63" s="37"/>
      <c r="F63" s="41"/>
      <c r="G63" s="42"/>
    </row>
    <row r="64" spans="4:7" ht="15">
      <c r="D64" s="37"/>
      <c r="E64" s="37"/>
      <c r="F64" s="41"/>
      <c r="G64" s="42"/>
    </row>
    <row r="65" spans="4:7" ht="15">
      <c r="D65" s="37"/>
      <c r="E65" s="37"/>
      <c r="F65" s="43"/>
      <c r="G65" s="44"/>
    </row>
    <row r="66" spans="4:7" ht="15">
      <c r="D66" s="37"/>
      <c r="E66" s="37"/>
      <c r="F66" s="43"/>
      <c r="G66" s="44"/>
    </row>
    <row r="67" spans="4:7" ht="15">
      <c r="D67" s="37"/>
      <c r="E67" s="37"/>
      <c r="F67" s="43"/>
      <c r="G67" s="44"/>
    </row>
    <row r="68" spans="4:7" ht="15">
      <c r="D68" s="37"/>
      <c r="E68" s="37"/>
      <c r="F68" s="43"/>
      <c r="G68" s="44"/>
    </row>
    <row r="69" spans="4:7" ht="15">
      <c r="D69" s="37"/>
      <c r="E69" s="37"/>
      <c r="F69" s="43"/>
      <c r="G69" s="44"/>
    </row>
    <row r="70" spans="4:7" ht="15">
      <c r="D70" s="37"/>
      <c r="E70" s="37"/>
      <c r="F70" s="43"/>
      <c r="G70" s="44"/>
    </row>
    <row r="71" spans="4:7" ht="15">
      <c r="D71" s="37"/>
      <c r="E71" s="37"/>
      <c r="F71" s="43"/>
      <c r="G71" s="44"/>
    </row>
    <row r="72" spans="4:7" ht="15">
      <c r="D72" s="37"/>
      <c r="E72" s="37"/>
      <c r="F72" s="43"/>
      <c r="G72" s="44"/>
    </row>
    <row r="73" spans="4:7" ht="15">
      <c r="D73" s="37"/>
      <c r="E73" s="37"/>
      <c r="F73" s="43"/>
      <c r="G73" s="44"/>
    </row>
    <row r="74" spans="4:7" ht="15">
      <c r="D74" s="37"/>
      <c r="E74" s="37"/>
      <c r="F74" s="43"/>
      <c r="G74" s="44"/>
    </row>
    <row r="75" spans="4:7" ht="15">
      <c r="D75" s="37"/>
      <c r="E75" s="37"/>
      <c r="F75" s="43"/>
      <c r="G75" s="44"/>
    </row>
    <row r="76" spans="4:7" ht="15">
      <c r="D76" s="37"/>
      <c r="E76" s="37"/>
      <c r="F76" s="43"/>
      <c r="G76" s="44"/>
    </row>
    <row r="77" spans="4:7" ht="15">
      <c r="D77" s="37"/>
      <c r="E77" s="37"/>
      <c r="F77" s="43"/>
      <c r="G77" s="44"/>
    </row>
    <row r="78" spans="4:7" ht="15">
      <c r="D78" s="37"/>
      <c r="E78" s="37"/>
      <c r="F78" s="43"/>
      <c r="G78" s="44"/>
    </row>
    <row r="79" spans="4:7" ht="15">
      <c r="D79" s="37"/>
      <c r="E79" s="37"/>
      <c r="F79" s="43"/>
      <c r="G79" s="44"/>
    </row>
    <row r="80" spans="4:7" ht="15">
      <c r="D80" s="37"/>
      <c r="E80" s="37"/>
      <c r="F80" s="43"/>
      <c r="G80" s="44"/>
    </row>
    <row r="81" spans="4:7" ht="15">
      <c r="D81" s="37"/>
      <c r="E81" s="37"/>
      <c r="F81" s="43"/>
      <c r="G81" s="44"/>
    </row>
    <row r="82" spans="4:7" ht="15">
      <c r="D82" s="37"/>
      <c r="E82" s="37"/>
      <c r="F82" s="43"/>
      <c r="G82" s="44"/>
    </row>
    <row r="83" spans="4:7" ht="15">
      <c r="D83" s="37"/>
      <c r="E83" s="37"/>
      <c r="F83" s="43"/>
      <c r="G83" s="44"/>
    </row>
    <row r="84" spans="4:7" ht="15">
      <c r="D84" s="37"/>
      <c r="E84" s="37"/>
      <c r="F84" s="43"/>
      <c r="G84" s="44"/>
    </row>
    <row r="85" spans="4:7" ht="15">
      <c r="D85" s="37"/>
      <c r="E85" s="37"/>
      <c r="F85" s="43"/>
      <c r="G85" s="44"/>
    </row>
    <row r="86" spans="4:7" ht="15">
      <c r="D86" s="37"/>
      <c r="E86" s="37"/>
      <c r="F86" s="43"/>
      <c r="G86" s="44"/>
    </row>
    <row r="87" spans="4:7" ht="15">
      <c r="D87" s="37"/>
      <c r="E87" s="37"/>
      <c r="F87" s="43"/>
      <c r="G87" s="44"/>
    </row>
    <row r="88" spans="4:7" ht="15">
      <c r="D88" s="37"/>
      <c r="E88" s="37"/>
      <c r="F88" s="43"/>
      <c r="G88" s="44"/>
    </row>
    <row r="89" spans="4:7" ht="15">
      <c r="D89" s="37"/>
      <c r="E89" s="37"/>
      <c r="F89" s="43"/>
      <c r="G89" s="44"/>
    </row>
    <row r="90" spans="4:7" ht="15">
      <c r="D90" s="37"/>
      <c r="E90" s="37"/>
      <c r="F90" s="43"/>
      <c r="G90" s="44"/>
    </row>
    <row r="91" spans="4:7" ht="15">
      <c r="D91" s="37"/>
      <c r="E91" s="37"/>
      <c r="F91" s="44"/>
      <c r="G91" s="44"/>
    </row>
    <row r="92" spans="4:7" ht="15">
      <c r="D92" s="37"/>
      <c r="E92" s="37"/>
      <c r="F92" s="44"/>
      <c r="G92" s="44"/>
    </row>
    <row r="93" spans="4:7" ht="15">
      <c r="D93" s="37"/>
      <c r="E93" s="37"/>
      <c r="F93" s="44"/>
      <c r="G93" s="44"/>
    </row>
    <row r="94" spans="4:7" ht="15">
      <c r="D94" s="37"/>
      <c r="E94" s="37"/>
      <c r="F94" s="44"/>
      <c r="G94" s="44"/>
    </row>
    <row r="95" spans="4:7" ht="15">
      <c r="D95" s="37"/>
      <c r="E95" s="37"/>
      <c r="F95" s="44"/>
      <c r="G95" s="44"/>
    </row>
    <row r="96" spans="4:7" ht="15">
      <c r="D96" s="37"/>
      <c r="E96" s="37"/>
      <c r="F96" s="44"/>
      <c r="G96" s="44"/>
    </row>
    <row r="97" spans="4:7" ht="15">
      <c r="D97" s="37"/>
      <c r="E97" s="37"/>
      <c r="F97" s="44"/>
      <c r="G97" s="44"/>
    </row>
    <row r="98" spans="4:7" ht="15">
      <c r="D98" s="37"/>
      <c r="E98" s="37"/>
      <c r="F98" s="44"/>
      <c r="G98" s="44"/>
    </row>
    <row r="99" spans="4:7" ht="15">
      <c r="D99" s="37"/>
      <c r="E99" s="37"/>
      <c r="F99" s="44"/>
      <c r="G99" s="44"/>
    </row>
    <row r="100" spans="4:7" ht="15">
      <c r="D100" s="37"/>
      <c r="E100" s="37"/>
      <c r="F100" s="44"/>
      <c r="G100" s="44"/>
    </row>
    <row r="101" spans="4:7" ht="15">
      <c r="D101" s="37"/>
      <c r="E101" s="37"/>
      <c r="F101" s="44"/>
      <c r="G101" s="44"/>
    </row>
    <row r="102" spans="4:7" ht="15">
      <c r="D102" s="37"/>
      <c r="E102" s="37"/>
      <c r="F102" s="44"/>
      <c r="G102" s="44"/>
    </row>
    <row r="103" spans="4:7" ht="15">
      <c r="D103" s="37"/>
      <c r="E103" s="37"/>
      <c r="F103" s="44"/>
      <c r="G103" s="44"/>
    </row>
    <row r="104" spans="4:7" ht="15">
      <c r="D104" s="37"/>
      <c r="E104" s="37"/>
      <c r="F104" s="44"/>
      <c r="G104" s="44"/>
    </row>
    <row r="105" spans="4:7" ht="15">
      <c r="D105" s="37"/>
      <c r="E105" s="37"/>
      <c r="F105" s="44"/>
      <c r="G105" s="44"/>
    </row>
    <row r="106" spans="4:7" ht="15">
      <c r="D106" s="37"/>
      <c r="E106" s="37"/>
      <c r="F106" s="44"/>
      <c r="G106" s="44"/>
    </row>
    <row r="107" spans="4:7" ht="15">
      <c r="D107" s="37"/>
      <c r="E107" s="37"/>
      <c r="F107" s="44"/>
      <c r="G107" s="44"/>
    </row>
    <row r="108" spans="4:7" ht="15">
      <c r="D108" s="37"/>
      <c r="E108" s="37"/>
      <c r="F108" s="44"/>
      <c r="G108" s="44"/>
    </row>
    <row r="109" spans="4:7" ht="15">
      <c r="D109" s="37"/>
      <c r="E109" s="37"/>
      <c r="F109" s="44"/>
      <c r="G109" s="44"/>
    </row>
    <row r="110" spans="4:7" ht="15">
      <c r="D110" s="37"/>
      <c r="E110" s="37"/>
      <c r="F110" s="44"/>
      <c r="G110" s="44"/>
    </row>
    <row r="111" spans="4:7" ht="15">
      <c r="D111" s="37"/>
      <c r="E111" s="37"/>
      <c r="F111" s="44"/>
      <c r="G111" s="44"/>
    </row>
    <row r="112" spans="4:7" ht="15">
      <c r="D112" s="37"/>
      <c r="E112" s="37"/>
      <c r="F112" s="44"/>
      <c r="G112" s="44"/>
    </row>
    <row r="113" spans="4:7" ht="15">
      <c r="D113" s="37"/>
      <c r="E113" s="37"/>
      <c r="F113" s="44"/>
      <c r="G113" s="44"/>
    </row>
    <row r="114" spans="4:7" ht="15">
      <c r="D114" s="37"/>
      <c r="E114" s="37"/>
      <c r="F114" s="44"/>
      <c r="G114" s="44"/>
    </row>
    <row r="115" spans="4:7" ht="15">
      <c r="D115" s="37"/>
      <c r="E115" s="37"/>
      <c r="F115" s="44"/>
      <c r="G115" s="44"/>
    </row>
    <row r="116" spans="4:7" ht="15">
      <c r="D116" s="37"/>
      <c r="E116" s="37"/>
      <c r="F116" s="44"/>
      <c r="G116" s="44"/>
    </row>
  </sheetData>
  <sheetProtection/>
  <mergeCells count="3">
    <mergeCell ref="D4:F4"/>
    <mergeCell ref="D6:F6"/>
    <mergeCell ref="D1:E1"/>
  </mergeCells>
  <printOptions horizontalCentered="1"/>
  <pageMargins left="0.31496062992125984" right="0.31496062992125984" top="0.7480314960629921" bottom="0.35433070866141736" header="0" footer="0.11811023622047245"/>
  <pageSetup horizontalDpi="600" verticalDpi="600" orientation="portrait" paperSize="9" scale="64" r:id="rId1"/>
  <colBreaks count="1" manualBreakCount="1">
    <brk id="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Jarosz, Ewa</dc:creator>
  <cp:keywords/>
  <dc:description/>
  <cp:lastModifiedBy>Bala, Beata</cp:lastModifiedBy>
  <cp:lastPrinted>2014-10-29T14:49:56Z</cp:lastPrinted>
  <dcterms:created xsi:type="dcterms:W3CDTF">2014-10-29T11:46:00Z</dcterms:created>
  <dcterms:modified xsi:type="dcterms:W3CDTF">2014-10-31T09:23:41Z</dcterms:modified>
  <cp:category/>
  <cp:version/>
  <cp:contentType/>
  <cp:contentStatus/>
</cp:coreProperties>
</file>