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1055"/>
  </bookViews>
  <sheets>
    <sheet name="FEP_03.2015" sheetId="1" r:id="rId1"/>
  </sheets>
  <externalReferences>
    <externalReference r:id="rId2"/>
  </externalReferences>
  <definedNames>
    <definedName name="_xlnm.Print_Area" localSheetId="0">FEP_03.2015!$A$1:$J$49</definedName>
  </definedNames>
  <calcPr calcId="145621"/>
</workbook>
</file>

<file path=xl/calcChain.xml><?xml version="1.0" encoding="utf-8"?>
<calcChain xmlns="http://schemas.openxmlformats.org/spreadsheetml/2006/main">
  <c r="J41" i="1" l="1"/>
  <c r="I41" i="1"/>
  <c r="J40" i="1"/>
  <c r="I40" i="1"/>
  <c r="J39" i="1"/>
  <c r="J38" i="1"/>
  <c r="I38" i="1"/>
  <c r="J37" i="1"/>
  <c r="J36" i="1"/>
  <c r="I36" i="1"/>
  <c r="I35" i="1"/>
  <c r="I33" i="1"/>
  <c r="J32" i="1"/>
  <c r="I32" i="1"/>
  <c r="J31" i="1"/>
  <c r="I31" i="1"/>
  <c r="J30" i="1"/>
  <c r="J29" i="1" s="1"/>
  <c r="I30" i="1"/>
  <c r="I29" i="1" s="1"/>
  <c r="J28" i="1"/>
  <c r="I28" i="1"/>
  <c r="J27" i="1"/>
  <c r="I27" i="1"/>
  <c r="J26" i="1"/>
  <c r="I26" i="1"/>
  <c r="J24" i="1"/>
  <c r="J17" i="1" s="1"/>
  <c r="I24" i="1"/>
  <c r="J23" i="1"/>
  <c r="I23" i="1"/>
  <c r="J21" i="1"/>
  <c r="I21" i="1"/>
  <c r="J20" i="1"/>
  <c r="J16" i="1" s="1"/>
  <c r="J15" i="1" s="1"/>
  <c r="I20" i="1"/>
  <c r="J19" i="1"/>
  <c r="I19" i="1"/>
  <c r="I18" i="1"/>
  <c r="I17" i="1"/>
  <c r="I16" i="1"/>
  <c r="I15" i="1"/>
  <c r="J14" i="1"/>
  <c r="I14" i="1"/>
  <c r="I13" i="1"/>
  <c r="J12" i="1"/>
  <c r="I12" i="1"/>
  <c r="J11" i="1"/>
  <c r="I11" i="1"/>
  <c r="J10" i="1"/>
  <c r="I10" i="1"/>
</calcChain>
</file>

<file path=xl/sharedStrings.xml><?xml version="1.0" encoding="utf-8"?>
<sst xmlns="http://schemas.openxmlformats.org/spreadsheetml/2006/main" count="58" uniqueCount="42">
  <si>
    <t>INFORMACJA O WYKONANIU PLANU FINANSOWEGO FUNDUSZU EMERYTUR POMOSTOWYCH ( w tys. zł)</t>
  </si>
  <si>
    <t>Poz.</t>
  </si>
  <si>
    <t xml:space="preserve">Treść </t>
  </si>
  <si>
    <t xml:space="preserve">Plan na rok </t>
  </si>
  <si>
    <t>Wykonanie</t>
  </si>
  <si>
    <t>I.</t>
  </si>
  <si>
    <t>Stan fuduszu na początek roku</t>
  </si>
  <si>
    <t>1.</t>
  </si>
  <si>
    <t xml:space="preserve">  -środki pieniężne</t>
  </si>
  <si>
    <t>2.</t>
  </si>
  <si>
    <t xml:space="preserve">  -ulokowane środki finansowe</t>
  </si>
  <si>
    <t>3.</t>
  </si>
  <si>
    <t xml:space="preserve">  -należności</t>
  </si>
  <si>
    <t>4.</t>
  </si>
  <si>
    <t xml:space="preserve">  -zobowiązania(minus)</t>
  </si>
  <si>
    <t>II.</t>
  </si>
  <si>
    <t>Przychody</t>
  </si>
  <si>
    <t xml:space="preserve">    przypis</t>
  </si>
  <si>
    <t xml:space="preserve">    wpływy</t>
  </si>
  <si>
    <t xml:space="preserve"> 1.</t>
  </si>
  <si>
    <t xml:space="preserve">Dotacja z budżetu państwa  </t>
  </si>
  <si>
    <t>Przychody  z tytułu składek</t>
  </si>
  <si>
    <t xml:space="preserve">     - przypis</t>
  </si>
  <si>
    <t xml:space="preserve">     - wpływy</t>
  </si>
  <si>
    <t xml:space="preserve"> 1/składki na emerytury pomostowe</t>
  </si>
  <si>
    <t xml:space="preserve">Przychody z tytułu składek   </t>
  </si>
  <si>
    <t xml:space="preserve"> 2/inne przychody własne </t>
  </si>
  <si>
    <t>Pozostałe przychody</t>
  </si>
  <si>
    <t>Pozostałe  zwiększenia funduszu</t>
  </si>
  <si>
    <t>III.</t>
  </si>
  <si>
    <t>Koszty</t>
  </si>
  <si>
    <t xml:space="preserve">Transfery na rzecz ludności  </t>
  </si>
  <si>
    <t xml:space="preserve"> - emerytury pomostowe</t>
  </si>
  <si>
    <t xml:space="preserve"> - pozostałe świadczenia - odsetki</t>
  </si>
  <si>
    <t xml:space="preserve">Pozostałe koszty </t>
  </si>
  <si>
    <t xml:space="preserve">w tym: </t>
  </si>
  <si>
    <t xml:space="preserve"> - odpis na działalność Zakładu Ubezpieczeń Społecznych</t>
  </si>
  <si>
    <t xml:space="preserve">Pozostałe zmniejszenia funduszu </t>
  </si>
  <si>
    <t>IV.</t>
  </si>
  <si>
    <t>Stan funduszu na koniec okresu sprawozdawczego</t>
  </si>
  <si>
    <t xml:space="preserve">    -środki pieniężne</t>
  </si>
  <si>
    <t>za okres od styczeń do marzec 2015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</si>
</sst>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%"/>
    <numFmt numFmtId="165" formatCode="#,##0.00\ _z_ł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PL"/>
      <charset val="238"/>
    </font>
    <font>
      <sz val="12"/>
      <name val="Times New Roman CE"/>
      <charset val="238"/>
    </font>
    <font>
      <b/>
      <sz val="14"/>
      <name val="Times New Roman CE"/>
      <family val="1"/>
      <charset val="238"/>
    </font>
    <font>
      <sz val="15"/>
      <name val="Times New Roman CE"/>
      <charset val="238"/>
    </font>
    <font>
      <b/>
      <sz val="15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charset val="238"/>
    </font>
    <font>
      <sz val="10"/>
      <name val="Arial"/>
      <charset val="238"/>
    </font>
    <font>
      <sz val="12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7"/>
      <name val="Arial PL"/>
      <family val="2"/>
      <charset val="238"/>
    </font>
    <font>
      <b/>
      <sz val="10"/>
      <name val="Arial PL"/>
      <charset val="238"/>
    </font>
    <font>
      <sz val="10"/>
      <name val="Arial PL"/>
      <family val="2"/>
      <charset val="238"/>
    </font>
    <font>
      <sz val="9"/>
      <name val="Arial P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</cellStyleXfs>
  <cellXfs count="67">
    <xf numFmtId="0" fontId="0" fillId="0" borderId="0" xfId="0"/>
    <xf numFmtId="0" fontId="2" fillId="0" borderId="0" xfId="0" applyFont="1"/>
    <xf numFmtId="0" fontId="4" fillId="0" borderId="0" xfId="2" applyFont="1" applyFill="1" applyAlignment="1">
      <alignment vertical="center"/>
    </xf>
    <xf numFmtId="3" fontId="5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3" fontId="7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 wrapText="1"/>
    </xf>
    <xf numFmtId="3" fontId="8" fillId="0" borderId="0" xfId="2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9" fillId="0" borderId="0" xfId="2" applyFont="1" applyFill="1" applyAlignment="1">
      <alignment horizontal="right"/>
    </xf>
    <xf numFmtId="0" fontId="2" fillId="0" borderId="0" xfId="0" applyFont="1" applyAlignment="1">
      <alignment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3" fontId="11" fillId="0" borderId="2" xfId="3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 wrapText="1"/>
    </xf>
    <xf numFmtId="3" fontId="13" fillId="0" borderId="2" xfId="5" applyNumberFormat="1" applyFont="1" applyFill="1" applyBorder="1" applyAlignment="1">
      <alignment horizontal="centerContinuous" vertical="center"/>
    </xf>
    <xf numFmtId="0" fontId="14" fillId="0" borderId="1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left" vertical="center" wrapText="1"/>
    </xf>
    <xf numFmtId="3" fontId="14" fillId="0" borderId="2" xfId="1" applyNumberFormat="1" applyFont="1" applyFill="1" applyBorder="1" applyAlignment="1">
      <alignment horizontal="right" vertical="center"/>
    </xf>
    <xf numFmtId="0" fontId="15" fillId="0" borderId="3" xfId="4" applyFont="1" applyFill="1" applyBorder="1" applyAlignment="1">
      <alignment horizontal="center" vertical="center"/>
    </xf>
    <xf numFmtId="0" fontId="15" fillId="0" borderId="4" xfId="4" applyFont="1" applyFill="1" applyBorder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right" vertical="center"/>
    </xf>
    <xf numFmtId="0" fontId="15" fillId="0" borderId="5" xfId="4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left" vertical="center" wrapText="1"/>
    </xf>
    <xf numFmtId="3" fontId="3" fillId="0" borderId="6" xfId="1" applyNumberFormat="1" applyFont="1" applyFill="1" applyBorder="1" applyAlignment="1">
      <alignment horizontal="right" vertical="center"/>
    </xf>
    <xf numFmtId="0" fontId="15" fillId="0" borderId="7" xfId="4" applyFont="1" applyFill="1" applyBorder="1" applyAlignment="1">
      <alignment horizontal="center" vertical="center"/>
    </xf>
    <xf numFmtId="0" fontId="15" fillId="0" borderId="8" xfId="4" applyFont="1" applyFill="1" applyBorder="1" applyAlignment="1">
      <alignment horizontal="left" vertical="center" wrapText="1"/>
    </xf>
    <xf numFmtId="3" fontId="3" fillId="0" borderId="8" xfId="1" applyNumberFormat="1" applyFont="1" applyFill="1" applyBorder="1" applyAlignment="1">
      <alignment horizontal="right" vertical="center"/>
    </xf>
    <xf numFmtId="0" fontId="14" fillId="0" borderId="2" xfId="4" applyFont="1" applyFill="1" applyBorder="1" applyAlignment="1">
      <alignment vertical="center" wrapText="1"/>
    </xf>
    <xf numFmtId="0" fontId="14" fillId="0" borderId="4" xfId="4" applyFont="1" applyFill="1" applyBorder="1" applyAlignment="1">
      <alignment horizontal="left" vertical="center" wrapText="1"/>
    </xf>
    <xf numFmtId="0" fontId="14" fillId="0" borderId="8" xfId="4" applyFont="1" applyFill="1" applyBorder="1" applyAlignment="1">
      <alignment horizontal="left" vertical="center" wrapText="1"/>
    </xf>
    <xf numFmtId="0" fontId="3" fillId="0" borderId="8" xfId="4" applyFont="1" applyFill="1" applyBorder="1" applyAlignment="1">
      <alignment horizontal="left" vertical="center" wrapText="1"/>
    </xf>
    <xf numFmtId="0" fontId="3" fillId="0" borderId="3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left" vertical="center" wrapText="1"/>
    </xf>
    <xf numFmtId="0" fontId="3" fillId="0" borderId="4" xfId="4" applyFont="1" applyFill="1" applyBorder="1" applyAlignment="1">
      <alignment horizontal="left" vertical="center" wrapText="1"/>
    </xf>
    <xf numFmtId="0" fontId="3" fillId="0" borderId="5" xfId="4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7" xfId="4" applyFont="1" applyFill="1" applyBorder="1" applyAlignment="1">
      <alignment horizontal="center" vertical="center"/>
    </xf>
    <xf numFmtId="0" fontId="2" fillId="0" borderId="0" xfId="0" applyFont="1" applyFill="1"/>
    <xf numFmtId="165" fontId="2" fillId="0" borderId="0" xfId="1" applyNumberFormat="1" applyFont="1" applyFill="1"/>
    <xf numFmtId="0" fontId="15" fillId="0" borderId="0" xfId="4" applyFont="1" applyFill="1" applyBorder="1" applyAlignment="1">
      <alignment horizontal="left"/>
    </xf>
    <xf numFmtId="0" fontId="15" fillId="0" borderId="0" xfId="4" applyFont="1" applyFill="1" applyBorder="1" applyAlignment="1">
      <alignment horizontal="center"/>
    </xf>
    <xf numFmtId="165" fontId="15" fillId="0" borderId="0" xfId="1" applyNumberFormat="1" applyFont="1" applyFill="1" applyBorder="1" applyAlignment="1">
      <alignment horizontal="center"/>
    </xf>
    <xf numFmtId="165" fontId="15" fillId="0" borderId="0" xfId="1" applyNumberFormat="1" applyFont="1" applyFill="1" applyBorder="1" applyAlignment="1"/>
    <xf numFmtId="0" fontId="15" fillId="0" borderId="0" xfId="4" applyFont="1" applyFill="1" applyBorder="1"/>
    <xf numFmtId="0" fontId="3" fillId="0" borderId="0" xfId="5" applyFont="1" applyFill="1" applyAlignment="1">
      <alignment horizontal="left"/>
    </xf>
    <xf numFmtId="165" fontId="3" fillId="0" borderId="0" xfId="1" applyNumberFormat="1" applyFont="1" applyFill="1" applyAlignment="1">
      <alignment horizontal="left"/>
    </xf>
    <xf numFmtId="0" fontId="3" fillId="0" borderId="0" xfId="5" applyFont="1" applyFill="1" applyAlignment="1"/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center"/>
    </xf>
    <xf numFmtId="0" fontId="15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 wrapText="1"/>
    </xf>
    <xf numFmtId="3" fontId="15" fillId="0" borderId="0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vertical="center"/>
    </xf>
    <xf numFmtId="3" fontId="15" fillId="0" borderId="0" xfId="4" applyNumberFormat="1" applyFont="1" applyFill="1" applyBorder="1" applyAlignment="1">
      <alignment horizontal="center" vertical="center"/>
    </xf>
    <xf numFmtId="3" fontId="15" fillId="0" borderId="0" xfId="4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4" fontId="2" fillId="0" borderId="0" xfId="0" applyNumberFormat="1" applyFont="1"/>
    <xf numFmtId="164" fontId="2" fillId="0" borderId="0" xfId="0" applyNumberFormat="1" applyFont="1"/>
    <xf numFmtId="0" fontId="8" fillId="0" borderId="0" xfId="2" applyFont="1" applyFill="1" applyAlignment="1">
      <alignment horizontal="center" vertical="center"/>
    </xf>
  </cellXfs>
  <cellStyles count="6">
    <cellStyle name="Normalny" xfId="0" builtinId="0"/>
    <cellStyle name="Normalny_BW_FI_FUND_2.1.01_Wykonanie_planu_finansowego_FRD_20060515" xfId="3"/>
    <cellStyle name="Normalny_BW_FI_FUND_2.2.13_RB_40_Spr_z_wykonania_planu_fin_panstwowego_fun_celowego_20060515" xfId="5"/>
    <cellStyle name="Normalny_BW_FI_FUND_2.3.04_Wykonanie_planu_fin_LFAL_scentralizowane_20060515" xfId="2"/>
    <cellStyle name="Normalny_Sheet1_2a. Koncepcja_biznesowa_Zal2_BW_FI_Funudsz_Maliszewki 25.10.07r." xfId="4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5.3.%20%20INFORMACJA%20F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2.5.3. w zł i gr"/>
      <sheetName val="2.5.3. w tys.zł"/>
      <sheetName val="SAPBEXqueriesDefunct"/>
      <sheetName val="SAPBEXfiltersDefunct"/>
      <sheetName val="BW_RAPORT2"/>
      <sheetName val="Plan i wykonanie"/>
      <sheetName val="OBROTOWKA_02_2014"/>
      <sheetName val="Wykonanie"/>
      <sheetName val="Kompensata_NZ"/>
      <sheetName val="kompPK"/>
    </sheetNames>
    <sheetDataSet>
      <sheetData sheetId="0"/>
      <sheetData sheetId="1">
        <row r="6">
          <cell r="K6" t="str">
            <v>upływ czasu 25 %</v>
          </cell>
        </row>
        <row r="10">
          <cell r="I10">
            <v>213201000</v>
          </cell>
          <cell r="J10">
            <v>223973270.78999999</v>
          </cell>
        </row>
        <row r="11">
          <cell r="I11">
            <v>24690000</v>
          </cell>
          <cell r="J11">
            <v>179694423.88999999</v>
          </cell>
        </row>
        <row r="12">
          <cell r="I12">
            <v>192069000</v>
          </cell>
          <cell r="J12">
            <v>49520000</v>
          </cell>
        </row>
        <row r="13">
          <cell r="I13">
            <v>6944000</v>
          </cell>
        </row>
        <row r="14">
          <cell r="I14">
            <v>-10502000</v>
          </cell>
          <cell r="J14">
            <v>-10730623.99</v>
          </cell>
        </row>
        <row r="15">
          <cell r="I15">
            <v>243049000</v>
          </cell>
        </row>
        <row r="16">
          <cell r="I16">
            <v>243049000</v>
          </cell>
        </row>
        <row r="17">
          <cell r="I17">
            <v>240078000</v>
          </cell>
        </row>
        <row r="18">
          <cell r="I18">
            <v>6538000</v>
          </cell>
        </row>
        <row r="19">
          <cell r="I19">
            <v>232801000</v>
          </cell>
          <cell r="J19">
            <v>60422268.310000002</v>
          </cell>
        </row>
        <row r="20">
          <cell r="I20">
            <v>235694000</v>
          </cell>
          <cell r="J20">
            <v>61403975.460000001</v>
          </cell>
        </row>
        <row r="21">
          <cell r="I21">
            <v>233540000</v>
          </cell>
        </row>
        <row r="23">
          <cell r="I23">
            <v>232801000</v>
          </cell>
          <cell r="J23">
            <v>60422268.310000002</v>
          </cell>
        </row>
        <row r="24">
          <cell r="I24">
            <v>229309000</v>
          </cell>
          <cell r="J24">
            <v>58480289.640000001</v>
          </cell>
        </row>
        <row r="26">
          <cell r="I26">
            <v>2893000</v>
          </cell>
          <cell r="J26">
            <v>981707.15</v>
          </cell>
        </row>
        <row r="27">
          <cell r="I27">
            <v>4231000</v>
          </cell>
          <cell r="J27">
            <v>978543.81</v>
          </cell>
        </row>
        <row r="28">
          <cell r="I28">
            <v>817000</v>
          </cell>
          <cell r="J28">
            <v>245000</v>
          </cell>
        </row>
        <row r="30">
          <cell r="I30">
            <v>452307000</v>
          </cell>
          <cell r="J30">
            <v>89537385.359999999</v>
          </cell>
        </row>
        <row r="31">
          <cell r="I31">
            <v>452215000</v>
          </cell>
          <cell r="J31">
            <v>89530015.519999996</v>
          </cell>
        </row>
        <row r="32">
          <cell r="I32">
            <v>92000</v>
          </cell>
          <cell r="J32">
            <v>7369.84</v>
          </cell>
        </row>
        <row r="33">
          <cell r="I33">
            <v>2266000</v>
          </cell>
        </row>
        <row r="35">
          <cell r="I35">
            <v>2266000</v>
          </cell>
        </row>
        <row r="36">
          <cell r="I36">
            <v>2817000</v>
          </cell>
          <cell r="J36">
            <v>4083.82</v>
          </cell>
        </row>
        <row r="37">
          <cell r="J37">
            <v>195514277.08000001</v>
          </cell>
        </row>
        <row r="38">
          <cell r="I38">
            <v>4333000</v>
          </cell>
          <cell r="J38">
            <v>148722991.67999989</v>
          </cell>
        </row>
        <row r="39">
          <cell r="J39">
            <v>49765000</v>
          </cell>
        </row>
        <row r="40">
          <cell r="I40">
            <v>7686000</v>
          </cell>
          <cell r="J40">
            <v>6063929.0200000005</v>
          </cell>
        </row>
        <row r="41">
          <cell r="I41">
            <v>-13159000</v>
          </cell>
          <cell r="J41">
            <v>-9037643.620000001</v>
          </cell>
        </row>
      </sheetData>
      <sheetData sheetId="2"/>
      <sheetData sheetId="3"/>
      <sheetData sheetId="4"/>
      <sheetData sheetId="5"/>
      <sheetData sheetId="6">
        <row r="20">
          <cell r="C20" t="str">
            <v>2015-04-24 09:19:21</v>
          </cell>
        </row>
      </sheetData>
      <sheetData sheetId="7"/>
      <sheetData sheetId="8"/>
      <sheetData sheetId="9"/>
      <sheetData sheetId="10">
        <row r="23">
          <cell r="B23" t="str">
            <v xml:space="preserve">za okres od stycznia do marzec 2015 roku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M126"/>
  <sheetViews>
    <sheetView tabSelected="1" view="pageBreakPreview" topLeftCell="G1" zoomScaleNormal="100" zoomScaleSheetLayoutView="100" workbookViewId="0">
      <selection activeCell="K55" sqref="K55"/>
    </sheetView>
  </sheetViews>
  <sheetFormatPr defaultColWidth="22.5703125" defaultRowHeight="12.75"/>
  <cols>
    <col min="1" max="3" width="0" style="1" hidden="1" customWidth="1"/>
    <col min="4" max="4" width="4.140625" style="1" hidden="1" customWidth="1"/>
    <col min="5" max="5" width="5.42578125" style="1" hidden="1" customWidth="1"/>
    <col min="6" max="6" width="7.7109375" style="1" hidden="1" customWidth="1"/>
    <col min="7" max="7" width="6.85546875" style="60" customWidth="1"/>
    <col min="8" max="8" width="40.140625" style="61" customWidth="1"/>
    <col min="9" max="9" width="22.5703125" style="62" customWidth="1"/>
    <col min="10" max="10" width="23.5703125" style="62" customWidth="1"/>
    <col min="11" max="254" width="22.5703125" style="1"/>
    <col min="255" max="260" width="0" style="1" hidden="1" customWidth="1"/>
    <col min="261" max="261" width="6.85546875" style="1" customWidth="1"/>
    <col min="262" max="262" width="40.140625" style="1" customWidth="1"/>
    <col min="263" max="263" width="22.5703125" style="1" customWidth="1"/>
    <col min="264" max="264" width="23.5703125" style="1" customWidth="1"/>
    <col min="265" max="265" width="20.42578125" style="1" customWidth="1"/>
    <col min="266" max="510" width="22.5703125" style="1"/>
    <col min="511" max="516" width="0" style="1" hidden="1" customWidth="1"/>
    <col min="517" max="517" width="6.85546875" style="1" customWidth="1"/>
    <col min="518" max="518" width="40.140625" style="1" customWidth="1"/>
    <col min="519" max="519" width="22.5703125" style="1" customWidth="1"/>
    <col min="520" max="520" width="23.5703125" style="1" customWidth="1"/>
    <col min="521" max="521" width="20.42578125" style="1" customWidth="1"/>
    <col min="522" max="766" width="22.5703125" style="1"/>
    <col min="767" max="772" width="0" style="1" hidden="1" customWidth="1"/>
    <col min="773" max="773" width="6.85546875" style="1" customWidth="1"/>
    <col min="774" max="774" width="40.140625" style="1" customWidth="1"/>
    <col min="775" max="775" width="22.5703125" style="1" customWidth="1"/>
    <col min="776" max="776" width="23.5703125" style="1" customWidth="1"/>
    <col min="777" max="777" width="20.42578125" style="1" customWidth="1"/>
    <col min="778" max="1022" width="22.5703125" style="1"/>
    <col min="1023" max="1028" width="0" style="1" hidden="1" customWidth="1"/>
    <col min="1029" max="1029" width="6.85546875" style="1" customWidth="1"/>
    <col min="1030" max="1030" width="40.140625" style="1" customWidth="1"/>
    <col min="1031" max="1031" width="22.5703125" style="1" customWidth="1"/>
    <col min="1032" max="1032" width="23.5703125" style="1" customWidth="1"/>
    <col min="1033" max="1033" width="20.42578125" style="1" customWidth="1"/>
    <col min="1034" max="1278" width="22.5703125" style="1"/>
    <col min="1279" max="1284" width="0" style="1" hidden="1" customWidth="1"/>
    <col min="1285" max="1285" width="6.85546875" style="1" customWidth="1"/>
    <col min="1286" max="1286" width="40.140625" style="1" customWidth="1"/>
    <col min="1287" max="1287" width="22.5703125" style="1" customWidth="1"/>
    <col min="1288" max="1288" width="23.5703125" style="1" customWidth="1"/>
    <col min="1289" max="1289" width="20.42578125" style="1" customWidth="1"/>
    <col min="1290" max="1534" width="22.5703125" style="1"/>
    <col min="1535" max="1540" width="0" style="1" hidden="1" customWidth="1"/>
    <col min="1541" max="1541" width="6.85546875" style="1" customWidth="1"/>
    <col min="1542" max="1542" width="40.140625" style="1" customWidth="1"/>
    <col min="1543" max="1543" width="22.5703125" style="1" customWidth="1"/>
    <col min="1544" max="1544" width="23.5703125" style="1" customWidth="1"/>
    <col min="1545" max="1545" width="20.42578125" style="1" customWidth="1"/>
    <col min="1546" max="1790" width="22.5703125" style="1"/>
    <col min="1791" max="1796" width="0" style="1" hidden="1" customWidth="1"/>
    <col min="1797" max="1797" width="6.85546875" style="1" customWidth="1"/>
    <col min="1798" max="1798" width="40.140625" style="1" customWidth="1"/>
    <col min="1799" max="1799" width="22.5703125" style="1" customWidth="1"/>
    <col min="1800" max="1800" width="23.5703125" style="1" customWidth="1"/>
    <col min="1801" max="1801" width="20.42578125" style="1" customWidth="1"/>
    <col min="1802" max="2046" width="22.5703125" style="1"/>
    <col min="2047" max="2052" width="0" style="1" hidden="1" customWidth="1"/>
    <col min="2053" max="2053" width="6.85546875" style="1" customWidth="1"/>
    <col min="2054" max="2054" width="40.140625" style="1" customWidth="1"/>
    <col min="2055" max="2055" width="22.5703125" style="1" customWidth="1"/>
    <col min="2056" max="2056" width="23.5703125" style="1" customWidth="1"/>
    <col min="2057" max="2057" width="20.42578125" style="1" customWidth="1"/>
    <col min="2058" max="2302" width="22.5703125" style="1"/>
    <col min="2303" max="2308" width="0" style="1" hidden="1" customWidth="1"/>
    <col min="2309" max="2309" width="6.85546875" style="1" customWidth="1"/>
    <col min="2310" max="2310" width="40.140625" style="1" customWidth="1"/>
    <col min="2311" max="2311" width="22.5703125" style="1" customWidth="1"/>
    <col min="2312" max="2312" width="23.5703125" style="1" customWidth="1"/>
    <col min="2313" max="2313" width="20.42578125" style="1" customWidth="1"/>
    <col min="2314" max="2558" width="22.5703125" style="1"/>
    <col min="2559" max="2564" width="0" style="1" hidden="1" customWidth="1"/>
    <col min="2565" max="2565" width="6.85546875" style="1" customWidth="1"/>
    <col min="2566" max="2566" width="40.140625" style="1" customWidth="1"/>
    <col min="2567" max="2567" width="22.5703125" style="1" customWidth="1"/>
    <col min="2568" max="2568" width="23.5703125" style="1" customWidth="1"/>
    <col min="2569" max="2569" width="20.42578125" style="1" customWidth="1"/>
    <col min="2570" max="2814" width="22.5703125" style="1"/>
    <col min="2815" max="2820" width="0" style="1" hidden="1" customWidth="1"/>
    <col min="2821" max="2821" width="6.85546875" style="1" customWidth="1"/>
    <col min="2822" max="2822" width="40.140625" style="1" customWidth="1"/>
    <col min="2823" max="2823" width="22.5703125" style="1" customWidth="1"/>
    <col min="2824" max="2824" width="23.5703125" style="1" customWidth="1"/>
    <col min="2825" max="2825" width="20.42578125" style="1" customWidth="1"/>
    <col min="2826" max="3070" width="22.5703125" style="1"/>
    <col min="3071" max="3076" width="0" style="1" hidden="1" customWidth="1"/>
    <col min="3077" max="3077" width="6.85546875" style="1" customWidth="1"/>
    <col min="3078" max="3078" width="40.140625" style="1" customWidth="1"/>
    <col min="3079" max="3079" width="22.5703125" style="1" customWidth="1"/>
    <col min="3080" max="3080" width="23.5703125" style="1" customWidth="1"/>
    <col min="3081" max="3081" width="20.42578125" style="1" customWidth="1"/>
    <col min="3082" max="3326" width="22.5703125" style="1"/>
    <col min="3327" max="3332" width="0" style="1" hidden="1" customWidth="1"/>
    <col min="3333" max="3333" width="6.85546875" style="1" customWidth="1"/>
    <col min="3334" max="3334" width="40.140625" style="1" customWidth="1"/>
    <col min="3335" max="3335" width="22.5703125" style="1" customWidth="1"/>
    <col min="3336" max="3336" width="23.5703125" style="1" customWidth="1"/>
    <col min="3337" max="3337" width="20.42578125" style="1" customWidth="1"/>
    <col min="3338" max="3582" width="22.5703125" style="1"/>
    <col min="3583" max="3588" width="0" style="1" hidden="1" customWidth="1"/>
    <col min="3589" max="3589" width="6.85546875" style="1" customWidth="1"/>
    <col min="3590" max="3590" width="40.140625" style="1" customWidth="1"/>
    <col min="3591" max="3591" width="22.5703125" style="1" customWidth="1"/>
    <col min="3592" max="3592" width="23.5703125" style="1" customWidth="1"/>
    <col min="3593" max="3593" width="20.42578125" style="1" customWidth="1"/>
    <col min="3594" max="3838" width="22.5703125" style="1"/>
    <col min="3839" max="3844" width="0" style="1" hidden="1" customWidth="1"/>
    <col min="3845" max="3845" width="6.85546875" style="1" customWidth="1"/>
    <col min="3846" max="3846" width="40.140625" style="1" customWidth="1"/>
    <col min="3847" max="3847" width="22.5703125" style="1" customWidth="1"/>
    <col min="3848" max="3848" width="23.5703125" style="1" customWidth="1"/>
    <col min="3849" max="3849" width="20.42578125" style="1" customWidth="1"/>
    <col min="3850" max="4094" width="22.5703125" style="1"/>
    <col min="4095" max="4100" width="0" style="1" hidden="1" customWidth="1"/>
    <col min="4101" max="4101" width="6.85546875" style="1" customWidth="1"/>
    <col min="4102" max="4102" width="40.140625" style="1" customWidth="1"/>
    <col min="4103" max="4103" width="22.5703125" style="1" customWidth="1"/>
    <col min="4104" max="4104" width="23.5703125" style="1" customWidth="1"/>
    <col min="4105" max="4105" width="20.42578125" style="1" customWidth="1"/>
    <col min="4106" max="4350" width="22.5703125" style="1"/>
    <col min="4351" max="4356" width="0" style="1" hidden="1" customWidth="1"/>
    <col min="4357" max="4357" width="6.85546875" style="1" customWidth="1"/>
    <col min="4358" max="4358" width="40.140625" style="1" customWidth="1"/>
    <col min="4359" max="4359" width="22.5703125" style="1" customWidth="1"/>
    <col min="4360" max="4360" width="23.5703125" style="1" customWidth="1"/>
    <col min="4361" max="4361" width="20.42578125" style="1" customWidth="1"/>
    <col min="4362" max="4606" width="22.5703125" style="1"/>
    <col min="4607" max="4612" width="0" style="1" hidden="1" customWidth="1"/>
    <col min="4613" max="4613" width="6.85546875" style="1" customWidth="1"/>
    <col min="4614" max="4614" width="40.140625" style="1" customWidth="1"/>
    <col min="4615" max="4615" width="22.5703125" style="1" customWidth="1"/>
    <col min="4616" max="4616" width="23.5703125" style="1" customWidth="1"/>
    <col min="4617" max="4617" width="20.42578125" style="1" customWidth="1"/>
    <col min="4618" max="4862" width="22.5703125" style="1"/>
    <col min="4863" max="4868" width="0" style="1" hidden="1" customWidth="1"/>
    <col min="4869" max="4869" width="6.85546875" style="1" customWidth="1"/>
    <col min="4870" max="4870" width="40.140625" style="1" customWidth="1"/>
    <col min="4871" max="4871" width="22.5703125" style="1" customWidth="1"/>
    <col min="4872" max="4872" width="23.5703125" style="1" customWidth="1"/>
    <col min="4873" max="4873" width="20.42578125" style="1" customWidth="1"/>
    <col min="4874" max="5118" width="22.5703125" style="1"/>
    <col min="5119" max="5124" width="0" style="1" hidden="1" customWidth="1"/>
    <col min="5125" max="5125" width="6.85546875" style="1" customWidth="1"/>
    <col min="5126" max="5126" width="40.140625" style="1" customWidth="1"/>
    <col min="5127" max="5127" width="22.5703125" style="1" customWidth="1"/>
    <col min="5128" max="5128" width="23.5703125" style="1" customWidth="1"/>
    <col min="5129" max="5129" width="20.42578125" style="1" customWidth="1"/>
    <col min="5130" max="5374" width="22.5703125" style="1"/>
    <col min="5375" max="5380" width="0" style="1" hidden="1" customWidth="1"/>
    <col min="5381" max="5381" width="6.85546875" style="1" customWidth="1"/>
    <col min="5382" max="5382" width="40.140625" style="1" customWidth="1"/>
    <col min="5383" max="5383" width="22.5703125" style="1" customWidth="1"/>
    <col min="5384" max="5384" width="23.5703125" style="1" customWidth="1"/>
    <col min="5385" max="5385" width="20.42578125" style="1" customWidth="1"/>
    <col min="5386" max="5630" width="22.5703125" style="1"/>
    <col min="5631" max="5636" width="0" style="1" hidden="1" customWidth="1"/>
    <col min="5637" max="5637" width="6.85546875" style="1" customWidth="1"/>
    <col min="5638" max="5638" width="40.140625" style="1" customWidth="1"/>
    <col min="5639" max="5639" width="22.5703125" style="1" customWidth="1"/>
    <col min="5640" max="5640" width="23.5703125" style="1" customWidth="1"/>
    <col min="5641" max="5641" width="20.42578125" style="1" customWidth="1"/>
    <col min="5642" max="5886" width="22.5703125" style="1"/>
    <col min="5887" max="5892" width="0" style="1" hidden="1" customWidth="1"/>
    <col min="5893" max="5893" width="6.85546875" style="1" customWidth="1"/>
    <col min="5894" max="5894" width="40.140625" style="1" customWidth="1"/>
    <col min="5895" max="5895" width="22.5703125" style="1" customWidth="1"/>
    <col min="5896" max="5896" width="23.5703125" style="1" customWidth="1"/>
    <col min="5897" max="5897" width="20.42578125" style="1" customWidth="1"/>
    <col min="5898" max="6142" width="22.5703125" style="1"/>
    <col min="6143" max="6148" width="0" style="1" hidden="1" customWidth="1"/>
    <col min="6149" max="6149" width="6.85546875" style="1" customWidth="1"/>
    <col min="6150" max="6150" width="40.140625" style="1" customWidth="1"/>
    <col min="6151" max="6151" width="22.5703125" style="1" customWidth="1"/>
    <col min="6152" max="6152" width="23.5703125" style="1" customWidth="1"/>
    <col min="6153" max="6153" width="20.42578125" style="1" customWidth="1"/>
    <col min="6154" max="6398" width="22.5703125" style="1"/>
    <col min="6399" max="6404" width="0" style="1" hidden="1" customWidth="1"/>
    <col min="6405" max="6405" width="6.85546875" style="1" customWidth="1"/>
    <col min="6406" max="6406" width="40.140625" style="1" customWidth="1"/>
    <col min="6407" max="6407" width="22.5703125" style="1" customWidth="1"/>
    <col min="6408" max="6408" width="23.5703125" style="1" customWidth="1"/>
    <col min="6409" max="6409" width="20.42578125" style="1" customWidth="1"/>
    <col min="6410" max="6654" width="22.5703125" style="1"/>
    <col min="6655" max="6660" width="0" style="1" hidden="1" customWidth="1"/>
    <col min="6661" max="6661" width="6.85546875" style="1" customWidth="1"/>
    <col min="6662" max="6662" width="40.140625" style="1" customWidth="1"/>
    <col min="6663" max="6663" width="22.5703125" style="1" customWidth="1"/>
    <col min="6664" max="6664" width="23.5703125" style="1" customWidth="1"/>
    <col min="6665" max="6665" width="20.42578125" style="1" customWidth="1"/>
    <col min="6666" max="6910" width="22.5703125" style="1"/>
    <col min="6911" max="6916" width="0" style="1" hidden="1" customWidth="1"/>
    <col min="6917" max="6917" width="6.85546875" style="1" customWidth="1"/>
    <col min="6918" max="6918" width="40.140625" style="1" customWidth="1"/>
    <col min="6919" max="6919" width="22.5703125" style="1" customWidth="1"/>
    <col min="6920" max="6920" width="23.5703125" style="1" customWidth="1"/>
    <col min="6921" max="6921" width="20.42578125" style="1" customWidth="1"/>
    <col min="6922" max="7166" width="22.5703125" style="1"/>
    <col min="7167" max="7172" width="0" style="1" hidden="1" customWidth="1"/>
    <col min="7173" max="7173" width="6.85546875" style="1" customWidth="1"/>
    <col min="7174" max="7174" width="40.140625" style="1" customWidth="1"/>
    <col min="7175" max="7175" width="22.5703125" style="1" customWidth="1"/>
    <col min="7176" max="7176" width="23.5703125" style="1" customWidth="1"/>
    <col min="7177" max="7177" width="20.42578125" style="1" customWidth="1"/>
    <col min="7178" max="7422" width="22.5703125" style="1"/>
    <col min="7423" max="7428" width="0" style="1" hidden="1" customWidth="1"/>
    <col min="7429" max="7429" width="6.85546875" style="1" customWidth="1"/>
    <col min="7430" max="7430" width="40.140625" style="1" customWidth="1"/>
    <col min="7431" max="7431" width="22.5703125" style="1" customWidth="1"/>
    <col min="7432" max="7432" width="23.5703125" style="1" customWidth="1"/>
    <col min="7433" max="7433" width="20.42578125" style="1" customWidth="1"/>
    <col min="7434" max="7678" width="22.5703125" style="1"/>
    <col min="7679" max="7684" width="0" style="1" hidden="1" customWidth="1"/>
    <col min="7685" max="7685" width="6.85546875" style="1" customWidth="1"/>
    <col min="7686" max="7686" width="40.140625" style="1" customWidth="1"/>
    <col min="7687" max="7687" width="22.5703125" style="1" customWidth="1"/>
    <col min="7688" max="7688" width="23.5703125" style="1" customWidth="1"/>
    <col min="7689" max="7689" width="20.42578125" style="1" customWidth="1"/>
    <col min="7690" max="7934" width="22.5703125" style="1"/>
    <col min="7935" max="7940" width="0" style="1" hidden="1" customWidth="1"/>
    <col min="7941" max="7941" width="6.85546875" style="1" customWidth="1"/>
    <col min="7942" max="7942" width="40.140625" style="1" customWidth="1"/>
    <col min="7943" max="7943" width="22.5703125" style="1" customWidth="1"/>
    <col min="7944" max="7944" width="23.5703125" style="1" customWidth="1"/>
    <col min="7945" max="7945" width="20.42578125" style="1" customWidth="1"/>
    <col min="7946" max="8190" width="22.5703125" style="1"/>
    <col min="8191" max="8196" width="0" style="1" hidden="1" customWidth="1"/>
    <col min="8197" max="8197" width="6.85546875" style="1" customWidth="1"/>
    <col min="8198" max="8198" width="40.140625" style="1" customWidth="1"/>
    <col min="8199" max="8199" width="22.5703125" style="1" customWidth="1"/>
    <col min="8200" max="8200" width="23.5703125" style="1" customWidth="1"/>
    <col min="8201" max="8201" width="20.42578125" style="1" customWidth="1"/>
    <col min="8202" max="8446" width="22.5703125" style="1"/>
    <col min="8447" max="8452" width="0" style="1" hidden="1" customWidth="1"/>
    <col min="8453" max="8453" width="6.85546875" style="1" customWidth="1"/>
    <col min="8454" max="8454" width="40.140625" style="1" customWidth="1"/>
    <col min="8455" max="8455" width="22.5703125" style="1" customWidth="1"/>
    <col min="8456" max="8456" width="23.5703125" style="1" customWidth="1"/>
    <col min="8457" max="8457" width="20.42578125" style="1" customWidth="1"/>
    <col min="8458" max="8702" width="22.5703125" style="1"/>
    <col min="8703" max="8708" width="0" style="1" hidden="1" customWidth="1"/>
    <col min="8709" max="8709" width="6.85546875" style="1" customWidth="1"/>
    <col min="8710" max="8710" width="40.140625" style="1" customWidth="1"/>
    <col min="8711" max="8711" width="22.5703125" style="1" customWidth="1"/>
    <col min="8712" max="8712" width="23.5703125" style="1" customWidth="1"/>
    <col min="8713" max="8713" width="20.42578125" style="1" customWidth="1"/>
    <col min="8714" max="8958" width="22.5703125" style="1"/>
    <col min="8959" max="8964" width="0" style="1" hidden="1" customWidth="1"/>
    <col min="8965" max="8965" width="6.85546875" style="1" customWidth="1"/>
    <col min="8966" max="8966" width="40.140625" style="1" customWidth="1"/>
    <col min="8967" max="8967" width="22.5703125" style="1" customWidth="1"/>
    <col min="8968" max="8968" width="23.5703125" style="1" customWidth="1"/>
    <col min="8969" max="8969" width="20.42578125" style="1" customWidth="1"/>
    <col min="8970" max="9214" width="22.5703125" style="1"/>
    <col min="9215" max="9220" width="0" style="1" hidden="1" customWidth="1"/>
    <col min="9221" max="9221" width="6.85546875" style="1" customWidth="1"/>
    <col min="9222" max="9222" width="40.140625" style="1" customWidth="1"/>
    <col min="9223" max="9223" width="22.5703125" style="1" customWidth="1"/>
    <col min="9224" max="9224" width="23.5703125" style="1" customWidth="1"/>
    <col min="9225" max="9225" width="20.42578125" style="1" customWidth="1"/>
    <col min="9226" max="9470" width="22.5703125" style="1"/>
    <col min="9471" max="9476" width="0" style="1" hidden="1" customWidth="1"/>
    <col min="9477" max="9477" width="6.85546875" style="1" customWidth="1"/>
    <col min="9478" max="9478" width="40.140625" style="1" customWidth="1"/>
    <col min="9479" max="9479" width="22.5703125" style="1" customWidth="1"/>
    <col min="9480" max="9480" width="23.5703125" style="1" customWidth="1"/>
    <col min="9481" max="9481" width="20.42578125" style="1" customWidth="1"/>
    <col min="9482" max="9726" width="22.5703125" style="1"/>
    <col min="9727" max="9732" width="0" style="1" hidden="1" customWidth="1"/>
    <col min="9733" max="9733" width="6.85546875" style="1" customWidth="1"/>
    <col min="9734" max="9734" width="40.140625" style="1" customWidth="1"/>
    <col min="9735" max="9735" width="22.5703125" style="1" customWidth="1"/>
    <col min="9736" max="9736" width="23.5703125" style="1" customWidth="1"/>
    <col min="9737" max="9737" width="20.42578125" style="1" customWidth="1"/>
    <col min="9738" max="9982" width="22.5703125" style="1"/>
    <col min="9983" max="9988" width="0" style="1" hidden="1" customWidth="1"/>
    <col min="9989" max="9989" width="6.85546875" style="1" customWidth="1"/>
    <col min="9990" max="9990" width="40.140625" style="1" customWidth="1"/>
    <col min="9991" max="9991" width="22.5703125" style="1" customWidth="1"/>
    <col min="9992" max="9992" width="23.5703125" style="1" customWidth="1"/>
    <col min="9993" max="9993" width="20.42578125" style="1" customWidth="1"/>
    <col min="9994" max="10238" width="22.5703125" style="1"/>
    <col min="10239" max="10244" width="0" style="1" hidden="1" customWidth="1"/>
    <col min="10245" max="10245" width="6.85546875" style="1" customWidth="1"/>
    <col min="10246" max="10246" width="40.140625" style="1" customWidth="1"/>
    <col min="10247" max="10247" width="22.5703125" style="1" customWidth="1"/>
    <col min="10248" max="10248" width="23.5703125" style="1" customWidth="1"/>
    <col min="10249" max="10249" width="20.42578125" style="1" customWidth="1"/>
    <col min="10250" max="10494" width="22.5703125" style="1"/>
    <col min="10495" max="10500" width="0" style="1" hidden="1" customWidth="1"/>
    <col min="10501" max="10501" width="6.85546875" style="1" customWidth="1"/>
    <col min="10502" max="10502" width="40.140625" style="1" customWidth="1"/>
    <col min="10503" max="10503" width="22.5703125" style="1" customWidth="1"/>
    <col min="10504" max="10504" width="23.5703125" style="1" customWidth="1"/>
    <col min="10505" max="10505" width="20.42578125" style="1" customWidth="1"/>
    <col min="10506" max="10750" width="22.5703125" style="1"/>
    <col min="10751" max="10756" width="0" style="1" hidden="1" customWidth="1"/>
    <col min="10757" max="10757" width="6.85546875" style="1" customWidth="1"/>
    <col min="10758" max="10758" width="40.140625" style="1" customWidth="1"/>
    <col min="10759" max="10759" width="22.5703125" style="1" customWidth="1"/>
    <col min="10760" max="10760" width="23.5703125" style="1" customWidth="1"/>
    <col min="10761" max="10761" width="20.42578125" style="1" customWidth="1"/>
    <col min="10762" max="11006" width="22.5703125" style="1"/>
    <col min="11007" max="11012" width="0" style="1" hidden="1" customWidth="1"/>
    <col min="11013" max="11013" width="6.85546875" style="1" customWidth="1"/>
    <col min="11014" max="11014" width="40.140625" style="1" customWidth="1"/>
    <col min="11015" max="11015" width="22.5703125" style="1" customWidth="1"/>
    <col min="11016" max="11016" width="23.5703125" style="1" customWidth="1"/>
    <col min="11017" max="11017" width="20.42578125" style="1" customWidth="1"/>
    <col min="11018" max="11262" width="22.5703125" style="1"/>
    <col min="11263" max="11268" width="0" style="1" hidden="1" customWidth="1"/>
    <col min="11269" max="11269" width="6.85546875" style="1" customWidth="1"/>
    <col min="11270" max="11270" width="40.140625" style="1" customWidth="1"/>
    <col min="11271" max="11271" width="22.5703125" style="1" customWidth="1"/>
    <col min="11272" max="11272" width="23.5703125" style="1" customWidth="1"/>
    <col min="11273" max="11273" width="20.42578125" style="1" customWidth="1"/>
    <col min="11274" max="11518" width="22.5703125" style="1"/>
    <col min="11519" max="11524" width="0" style="1" hidden="1" customWidth="1"/>
    <col min="11525" max="11525" width="6.85546875" style="1" customWidth="1"/>
    <col min="11526" max="11526" width="40.140625" style="1" customWidth="1"/>
    <col min="11527" max="11527" width="22.5703125" style="1" customWidth="1"/>
    <col min="11528" max="11528" width="23.5703125" style="1" customWidth="1"/>
    <col min="11529" max="11529" width="20.42578125" style="1" customWidth="1"/>
    <col min="11530" max="11774" width="22.5703125" style="1"/>
    <col min="11775" max="11780" width="0" style="1" hidden="1" customWidth="1"/>
    <col min="11781" max="11781" width="6.85546875" style="1" customWidth="1"/>
    <col min="11782" max="11782" width="40.140625" style="1" customWidth="1"/>
    <col min="11783" max="11783" width="22.5703125" style="1" customWidth="1"/>
    <col min="11784" max="11784" width="23.5703125" style="1" customWidth="1"/>
    <col min="11785" max="11785" width="20.42578125" style="1" customWidth="1"/>
    <col min="11786" max="12030" width="22.5703125" style="1"/>
    <col min="12031" max="12036" width="0" style="1" hidden="1" customWidth="1"/>
    <col min="12037" max="12037" width="6.85546875" style="1" customWidth="1"/>
    <col min="12038" max="12038" width="40.140625" style="1" customWidth="1"/>
    <col min="12039" max="12039" width="22.5703125" style="1" customWidth="1"/>
    <col min="12040" max="12040" width="23.5703125" style="1" customWidth="1"/>
    <col min="12041" max="12041" width="20.42578125" style="1" customWidth="1"/>
    <col min="12042" max="12286" width="22.5703125" style="1"/>
    <col min="12287" max="12292" width="0" style="1" hidden="1" customWidth="1"/>
    <col min="12293" max="12293" width="6.85546875" style="1" customWidth="1"/>
    <col min="12294" max="12294" width="40.140625" style="1" customWidth="1"/>
    <col min="12295" max="12295" width="22.5703125" style="1" customWidth="1"/>
    <col min="12296" max="12296" width="23.5703125" style="1" customWidth="1"/>
    <col min="12297" max="12297" width="20.42578125" style="1" customWidth="1"/>
    <col min="12298" max="12542" width="22.5703125" style="1"/>
    <col min="12543" max="12548" width="0" style="1" hidden="1" customWidth="1"/>
    <col min="12549" max="12549" width="6.85546875" style="1" customWidth="1"/>
    <col min="12550" max="12550" width="40.140625" style="1" customWidth="1"/>
    <col min="12551" max="12551" width="22.5703125" style="1" customWidth="1"/>
    <col min="12552" max="12552" width="23.5703125" style="1" customWidth="1"/>
    <col min="12553" max="12553" width="20.42578125" style="1" customWidth="1"/>
    <col min="12554" max="12798" width="22.5703125" style="1"/>
    <col min="12799" max="12804" width="0" style="1" hidden="1" customWidth="1"/>
    <col min="12805" max="12805" width="6.85546875" style="1" customWidth="1"/>
    <col min="12806" max="12806" width="40.140625" style="1" customWidth="1"/>
    <col min="12807" max="12807" width="22.5703125" style="1" customWidth="1"/>
    <col min="12808" max="12808" width="23.5703125" style="1" customWidth="1"/>
    <col min="12809" max="12809" width="20.42578125" style="1" customWidth="1"/>
    <col min="12810" max="13054" width="22.5703125" style="1"/>
    <col min="13055" max="13060" width="0" style="1" hidden="1" customWidth="1"/>
    <col min="13061" max="13061" width="6.85546875" style="1" customWidth="1"/>
    <col min="13062" max="13062" width="40.140625" style="1" customWidth="1"/>
    <col min="13063" max="13063" width="22.5703125" style="1" customWidth="1"/>
    <col min="13064" max="13064" width="23.5703125" style="1" customWidth="1"/>
    <col min="13065" max="13065" width="20.42578125" style="1" customWidth="1"/>
    <col min="13066" max="13310" width="22.5703125" style="1"/>
    <col min="13311" max="13316" width="0" style="1" hidden="1" customWidth="1"/>
    <col min="13317" max="13317" width="6.85546875" style="1" customWidth="1"/>
    <col min="13318" max="13318" width="40.140625" style="1" customWidth="1"/>
    <col min="13319" max="13319" width="22.5703125" style="1" customWidth="1"/>
    <col min="13320" max="13320" width="23.5703125" style="1" customWidth="1"/>
    <col min="13321" max="13321" width="20.42578125" style="1" customWidth="1"/>
    <col min="13322" max="13566" width="22.5703125" style="1"/>
    <col min="13567" max="13572" width="0" style="1" hidden="1" customWidth="1"/>
    <col min="13573" max="13573" width="6.85546875" style="1" customWidth="1"/>
    <col min="13574" max="13574" width="40.140625" style="1" customWidth="1"/>
    <col min="13575" max="13575" width="22.5703125" style="1" customWidth="1"/>
    <col min="13576" max="13576" width="23.5703125" style="1" customWidth="1"/>
    <col min="13577" max="13577" width="20.42578125" style="1" customWidth="1"/>
    <col min="13578" max="13822" width="22.5703125" style="1"/>
    <col min="13823" max="13828" width="0" style="1" hidden="1" customWidth="1"/>
    <col min="13829" max="13829" width="6.85546875" style="1" customWidth="1"/>
    <col min="13830" max="13830" width="40.140625" style="1" customWidth="1"/>
    <col min="13831" max="13831" width="22.5703125" style="1" customWidth="1"/>
    <col min="13832" max="13832" width="23.5703125" style="1" customWidth="1"/>
    <col min="13833" max="13833" width="20.42578125" style="1" customWidth="1"/>
    <col min="13834" max="14078" width="22.5703125" style="1"/>
    <col min="14079" max="14084" width="0" style="1" hidden="1" customWidth="1"/>
    <col min="14085" max="14085" width="6.85546875" style="1" customWidth="1"/>
    <col min="14086" max="14086" width="40.140625" style="1" customWidth="1"/>
    <col min="14087" max="14087" width="22.5703125" style="1" customWidth="1"/>
    <col min="14088" max="14088" width="23.5703125" style="1" customWidth="1"/>
    <col min="14089" max="14089" width="20.42578125" style="1" customWidth="1"/>
    <col min="14090" max="14334" width="22.5703125" style="1"/>
    <col min="14335" max="14340" width="0" style="1" hidden="1" customWidth="1"/>
    <col min="14341" max="14341" width="6.85546875" style="1" customWidth="1"/>
    <col min="14342" max="14342" width="40.140625" style="1" customWidth="1"/>
    <col min="14343" max="14343" width="22.5703125" style="1" customWidth="1"/>
    <col min="14344" max="14344" width="23.5703125" style="1" customWidth="1"/>
    <col min="14345" max="14345" width="20.42578125" style="1" customWidth="1"/>
    <col min="14346" max="14590" width="22.5703125" style="1"/>
    <col min="14591" max="14596" width="0" style="1" hidden="1" customWidth="1"/>
    <col min="14597" max="14597" width="6.85546875" style="1" customWidth="1"/>
    <col min="14598" max="14598" width="40.140625" style="1" customWidth="1"/>
    <col min="14599" max="14599" width="22.5703125" style="1" customWidth="1"/>
    <col min="14600" max="14600" width="23.5703125" style="1" customWidth="1"/>
    <col min="14601" max="14601" width="20.42578125" style="1" customWidth="1"/>
    <col min="14602" max="14846" width="22.5703125" style="1"/>
    <col min="14847" max="14852" width="0" style="1" hidden="1" customWidth="1"/>
    <col min="14853" max="14853" width="6.85546875" style="1" customWidth="1"/>
    <col min="14854" max="14854" width="40.140625" style="1" customWidth="1"/>
    <col min="14855" max="14855" width="22.5703125" style="1" customWidth="1"/>
    <col min="14856" max="14856" width="23.5703125" style="1" customWidth="1"/>
    <col min="14857" max="14857" width="20.42578125" style="1" customWidth="1"/>
    <col min="14858" max="15102" width="22.5703125" style="1"/>
    <col min="15103" max="15108" width="0" style="1" hidden="1" customWidth="1"/>
    <col min="15109" max="15109" width="6.85546875" style="1" customWidth="1"/>
    <col min="15110" max="15110" width="40.140625" style="1" customWidth="1"/>
    <col min="15111" max="15111" width="22.5703125" style="1" customWidth="1"/>
    <col min="15112" max="15112" width="23.5703125" style="1" customWidth="1"/>
    <col min="15113" max="15113" width="20.42578125" style="1" customWidth="1"/>
    <col min="15114" max="15358" width="22.5703125" style="1"/>
    <col min="15359" max="15364" width="0" style="1" hidden="1" customWidth="1"/>
    <col min="15365" max="15365" width="6.85546875" style="1" customWidth="1"/>
    <col min="15366" max="15366" width="40.140625" style="1" customWidth="1"/>
    <col min="15367" max="15367" width="22.5703125" style="1" customWidth="1"/>
    <col min="15368" max="15368" width="23.5703125" style="1" customWidth="1"/>
    <col min="15369" max="15369" width="20.42578125" style="1" customWidth="1"/>
    <col min="15370" max="15614" width="22.5703125" style="1"/>
    <col min="15615" max="15620" width="0" style="1" hidden="1" customWidth="1"/>
    <col min="15621" max="15621" width="6.85546875" style="1" customWidth="1"/>
    <col min="15622" max="15622" width="40.140625" style="1" customWidth="1"/>
    <col min="15623" max="15623" width="22.5703125" style="1" customWidth="1"/>
    <col min="15624" max="15624" width="23.5703125" style="1" customWidth="1"/>
    <col min="15625" max="15625" width="20.42578125" style="1" customWidth="1"/>
    <col min="15626" max="15870" width="22.5703125" style="1"/>
    <col min="15871" max="15876" width="0" style="1" hidden="1" customWidth="1"/>
    <col min="15877" max="15877" width="6.85546875" style="1" customWidth="1"/>
    <col min="15878" max="15878" width="40.140625" style="1" customWidth="1"/>
    <col min="15879" max="15879" width="22.5703125" style="1" customWidth="1"/>
    <col min="15880" max="15880" width="23.5703125" style="1" customWidth="1"/>
    <col min="15881" max="15881" width="20.42578125" style="1" customWidth="1"/>
    <col min="15882" max="16126" width="22.5703125" style="1"/>
    <col min="16127" max="16132" width="0" style="1" hidden="1" customWidth="1"/>
    <col min="16133" max="16133" width="6.85546875" style="1" customWidth="1"/>
    <col min="16134" max="16134" width="40.140625" style="1" customWidth="1"/>
    <col min="16135" max="16135" width="22.5703125" style="1" customWidth="1"/>
    <col min="16136" max="16136" width="23.5703125" style="1" customWidth="1"/>
    <col min="16137" max="16137" width="20.42578125" style="1" customWidth="1"/>
    <col min="16138" max="16384" width="22.5703125" style="1"/>
  </cols>
  <sheetData>
    <row r="1" spans="7:13" ht="18.75">
      <c r="G1" s="2"/>
      <c r="H1" s="2"/>
      <c r="I1" s="3"/>
      <c r="J1" s="3"/>
    </row>
    <row r="2" spans="7:13" ht="18.75">
      <c r="G2" s="2"/>
      <c r="H2" s="2"/>
      <c r="I2" s="3"/>
      <c r="J2" s="3"/>
    </row>
    <row r="3" spans="7:13" ht="19.5">
      <c r="G3" s="4"/>
      <c r="H3" s="4"/>
      <c r="I3" s="5"/>
      <c r="J3" s="3"/>
    </row>
    <row r="4" spans="7:13" ht="22.5" customHeight="1">
      <c r="G4" s="66" t="s">
        <v>0</v>
      </c>
      <c r="H4" s="66"/>
      <c r="I4" s="66"/>
      <c r="J4" s="66"/>
    </row>
    <row r="5" spans="7:13" ht="15.75">
      <c r="G5" s="66" t="s">
        <v>41</v>
      </c>
      <c r="H5" s="66"/>
      <c r="I5" s="66"/>
      <c r="J5" s="66"/>
    </row>
    <row r="6" spans="7:13" ht="15.75">
      <c r="G6" s="6"/>
      <c r="H6" s="7"/>
      <c r="I6" s="8"/>
      <c r="J6" s="8"/>
    </row>
    <row r="7" spans="7:13" ht="13.5" thickBot="1">
      <c r="G7" s="9"/>
      <c r="H7" s="10"/>
      <c r="I7" s="11"/>
      <c r="J7" s="12"/>
    </row>
    <row r="8" spans="7:13" s="13" customFormat="1" ht="16.5" thickBot="1">
      <c r="G8" s="14" t="s">
        <v>1</v>
      </c>
      <c r="H8" s="15" t="s">
        <v>2</v>
      </c>
      <c r="I8" s="16" t="s">
        <v>3</v>
      </c>
      <c r="J8" s="16" t="s">
        <v>4</v>
      </c>
    </row>
    <row r="9" spans="7:13" ht="13.5" thickBot="1">
      <c r="G9" s="17">
        <v>1</v>
      </c>
      <c r="H9" s="18">
        <v>2</v>
      </c>
      <c r="I9" s="19">
        <v>3</v>
      </c>
      <c r="J9" s="19">
        <v>4</v>
      </c>
    </row>
    <row r="10" spans="7:13" ht="24" customHeight="1" thickBot="1">
      <c r="G10" s="20" t="s">
        <v>5</v>
      </c>
      <c r="H10" s="21" t="s">
        <v>6</v>
      </c>
      <c r="I10" s="22">
        <f>ROUND('[1]2.5.3. w zł i gr'!I10/1000,0)</f>
        <v>213201</v>
      </c>
      <c r="J10" s="22">
        <f>ROUND('[1]2.5.3. w zł i gr'!J10/1000,0)</f>
        <v>223973</v>
      </c>
      <c r="K10" s="63"/>
      <c r="L10" s="63"/>
      <c r="M10" s="64"/>
    </row>
    <row r="11" spans="7:13" ht="24" customHeight="1">
      <c r="G11" s="23" t="s">
        <v>7</v>
      </c>
      <c r="H11" s="24" t="s">
        <v>8</v>
      </c>
      <c r="I11" s="25">
        <f>ROUND('[1]2.5.3. w zł i gr'!I11/1000,0)</f>
        <v>24690</v>
      </c>
      <c r="J11" s="25">
        <f>ROUND('[1]2.5.3. w zł i gr'!J11/1000,0)</f>
        <v>179694</v>
      </c>
    </row>
    <row r="12" spans="7:13" ht="24" customHeight="1">
      <c r="G12" s="26" t="s">
        <v>9</v>
      </c>
      <c r="H12" s="27" t="s">
        <v>10</v>
      </c>
      <c r="I12" s="28">
        <f>ROUND('[1]2.5.3. w zł i gr'!I12/1000,0)</f>
        <v>192069</v>
      </c>
      <c r="J12" s="28">
        <f>ROUND('[1]2.5.3. w zł i gr'!J12/1000,0)</f>
        <v>49520</v>
      </c>
    </row>
    <row r="13" spans="7:13" ht="24" customHeight="1">
      <c r="G13" s="26" t="s">
        <v>11</v>
      </c>
      <c r="H13" s="27" t="s">
        <v>12</v>
      </c>
      <c r="I13" s="28">
        <f>ROUND('[1]2.5.3. w zł i gr'!I13/1000,0)</f>
        <v>6944</v>
      </c>
      <c r="J13" s="28">
        <v>5490</v>
      </c>
    </row>
    <row r="14" spans="7:13" ht="24" customHeight="1" thickBot="1">
      <c r="G14" s="29" t="s">
        <v>13</v>
      </c>
      <c r="H14" s="30" t="s">
        <v>14</v>
      </c>
      <c r="I14" s="31">
        <f>ROUND('[1]2.5.3. w zł i gr'!I14/1000,0)</f>
        <v>-10502</v>
      </c>
      <c r="J14" s="31">
        <f>ROUND('[1]2.5.3. w zł i gr'!J14/1000,0)</f>
        <v>-10731</v>
      </c>
    </row>
    <row r="15" spans="7:13" ht="24" customHeight="1" thickBot="1">
      <c r="G15" s="20" t="s">
        <v>15</v>
      </c>
      <c r="H15" s="32" t="s">
        <v>16</v>
      </c>
      <c r="I15" s="22">
        <f>ROUND('[1]2.5.3. w zł i gr'!I15/1000,0)</f>
        <v>243049</v>
      </c>
      <c r="J15" s="22">
        <f>J16</f>
        <v>61649</v>
      </c>
      <c r="K15" s="63"/>
      <c r="L15" s="63"/>
      <c r="M15" s="65"/>
    </row>
    <row r="16" spans="7:13" ht="24" hidden="1" customHeight="1">
      <c r="G16" s="23"/>
      <c r="H16" s="33" t="s">
        <v>17</v>
      </c>
      <c r="I16" s="25">
        <f>ROUND('[1]2.5.3. w zł i gr'!I16/1000,0)</f>
        <v>243049</v>
      </c>
      <c r="J16" s="25">
        <f>J18+J20+J28</f>
        <v>61649</v>
      </c>
      <c r="M16" s="65"/>
    </row>
    <row r="17" spans="7:13" ht="24" hidden="1" customHeight="1">
      <c r="G17" s="29"/>
      <c r="H17" s="34" t="s">
        <v>18</v>
      </c>
      <c r="I17" s="31">
        <f>ROUND('[1]2.5.3. w zł i gr'!I17/1000,0)</f>
        <v>240078</v>
      </c>
      <c r="J17" s="31">
        <f>J24+J27</f>
        <v>59459</v>
      </c>
      <c r="M17" s="65"/>
    </row>
    <row r="18" spans="7:13" ht="24" customHeight="1">
      <c r="G18" s="23" t="s">
        <v>19</v>
      </c>
      <c r="H18" s="24" t="s">
        <v>20</v>
      </c>
      <c r="I18" s="25">
        <f>ROUND('[1]2.5.3. w zł i gr'!I18/1000,0)</f>
        <v>6538</v>
      </c>
      <c r="J18" s="25"/>
      <c r="M18" s="65"/>
    </row>
    <row r="19" spans="7:13" ht="24" customHeight="1">
      <c r="G19" s="26" t="s">
        <v>9</v>
      </c>
      <c r="H19" s="27" t="s">
        <v>21</v>
      </c>
      <c r="I19" s="28">
        <f>ROUND('[1]2.5.3. w zł i gr'!I19/1000,0)</f>
        <v>232801</v>
      </c>
      <c r="J19" s="28">
        <f>ROUND('[1]2.5.3. w zł i gr'!J19/1000,0)</f>
        <v>60422</v>
      </c>
      <c r="M19" s="65"/>
    </row>
    <row r="20" spans="7:13" ht="24" hidden="1" customHeight="1">
      <c r="G20" s="26"/>
      <c r="H20" s="27" t="s">
        <v>22</v>
      </c>
      <c r="I20" s="28">
        <f>ROUND('[1]2.5.3. w zł i gr'!I20/1000,0)</f>
        <v>235694</v>
      </c>
      <c r="J20" s="28">
        <f>ROUND('[1]2.5.3. w zł i gr'!J20/1000,0)</f>
        <v>61404</v>
      </c>
      <c r="M20" s="65"/>
    </row>
    <row r="21" spans="7:13" ht="24" hidden="1" customHeight="1">
      <c r="G21" s="26"/>
      <c r="H21" s="27" t="s">
        <v>23</v>
      </c>
      <c r="I21" s="28">
        <f>ROUND('[1]2.5.3. w zł i gr'!I21/1000,0)</f>
        <v>233540</v>
      </c>
      <c r="J21" s="28">
        <f>J24+J27</f>
        <v>59459</v>
      </c>
      <c r="M21" s="65"/>
    </row>
    <row r="22" spans="7:13" ht="24" hidden="1" customHeight="1">
      <c r="G22" s="26"/>
      <c r="H22" s="27" t="s">
        <v>24</v>
      </c>
      <c r="I22" s="28"/>
      <c r="J22" s="28"/>
      <c r="M22" s="65"/>
    </row>
    <row r="23" spans="7:13" ht="24" hidden="1" customHeight="1">
      <c r="G23" s="26" t="s">
        <v>9</v>
      </c>
      <c r="H23" s="27" t="s">
        <v>25</v>
      </c>
      <c r="I23" s="28">
        <f>ROUND('[1]2.5.3. w zł i gr'!I23/1000,0)</f>
        <v>232801</v>
      </c>
      <c r="J23" s="28">
        <f>ROUND('[1]2.5.3. w zł i gr'!J23/1000,0)</f>
        <v>60422</v>
      </c>
      <c r="M23" s="65"/>
    </row>
    <row r="24" spans="7:13" ht="24" hidden="1" customHeight="1">
      <c r="G24" s="26"/>
      <c r="H24" s="27" t="s">
        <v>23</v>
      </c>
      <c r="I24" s="28">
        <f>ROUND('[1]2.5.3. w zł i gr'!I24/1000,0)</f>
        <v>229309</v>
      </c>
      <c r="J24" s="28">
        <f>ROUND('[1]2.5.3. w zł i gr'!J24/1000,0)</f>
        <v>58480</v>
      </c>
      <c r="M24" s="65"/>
    </row>
    <row r="25" spans="7:13" ht="24" hidden="1" customHeight="1">
      <c r="G25" s="26"/>
      <c r="H25" s="27" t="s">
        <v>26</v>
      </c>
      <c r="I25" s="28"/>
      <c r="J25" s="28"/>
      <c r="M25" s="65"/>
    </row>
    <row r="26" spans="7:13" ht="24" customHeight="1">
      <c r="G26" s="26" t="s">
        <v>11</v>
      </c>
      <c r="H26" s="27" t="s">
        <v>27</v>
      </c>
      <c r="I26" s="28">
        <f>ROUND('[1]2.5.3. w zł i gr'!I26/1000,0)</f>
        <v>2893</v>
      </c>
      <c r="J26" s="28">
        <f>ROUND('[1]2.5.3. w zł i gr'!J26/1000,0)</f>
        <v>982</v>
      </c>
      <c r="M26" s="65"/>
    </row>
    <row r="27" spans="7:13" ht="24" hidden="1" customHeight="1">
      <c r="G27" s="26"/>
      <c r="H27" s="27" t="s">
        <v>23</v>
      </c>
      <c r="I27" s="28">
        <f>ROUND('[1]2.5.3. w zł i gr'!I27/1000,0)</f>
        <v>4231</v>
      </c>
      <c r="J27" s="28">
        <f>ROUND('[1]2.5.3. w zł i gr'!J27/1000,0)</f>
        <v>979</v>
      </c>
      <c r="M27" s="65"/>
    </row>
    <row r="28" spans="7:13" ht="24" customHeight="1" thickBot="1">
      <c r="G28" s="29" t="s">
        <v>13</v>
      </c>
      <c r="H28" s="35" t="s">
        <v>28</v>
      </c>
      <c r="I28" s="28">
        <f>ROUND('[1]2.5.3. w zł i gr'!I28/1000,0)</f>
        <v>817</v>
      </c>
      <c r="J28" s="31">
        <f>ROUND('[1]2.5.3. w zł i gr'!J28/1000,0)</f>
        <v>245</v>
      </c>
      <c r="M28" s="65"/>
    </row>
    <row r="29" spans="7:13" ht="24" customHeight="1" thickBot="1">
      <c r="G29" s="20" t="s">
        <v>29</v>
      </c>
      <c r="H29" s="32" t="s">
        <v>30</v>
      </c>
      <c r="I29" s="22">
        <f>I30+I33+I36</f>
        <v>457390</v>
      </c>
      <c r="J29" s="22">
        <f>J30+J33+J36</f>
        <v>90108</v>
      </c>
      <c r="K29" s="63"/>
      <c r="L29" s="63"/>
      <c r="M29" s="65"/>
    </row>
    <row r="30" spans="7:13" ht="24" customHeight="1">
      <c r="G30" s="36" t="s">
        <v>7</v>
      </c>
      <c r="H30" s="24" t="s">
        <v>31</v>
      </c>
      <c r="I30" s="25">
        <f>ROUND('[1]2.5.3. w zł i gr'!I30/1000,0)</f>
        <v>452307</v>
      </c>
      <c r="J30" s="25">
        <f>ROUND('[1]2.5.3. w zł i gr'!J30/1000,0)</f>
        <v>89537</v>
      </c>
      <c r="K30" s="63"/>
      <c r="L30" s="63"/>
      <c r="M30" s="65"/>
    </row>
    <row r="31" spans="7:13" ht="24" customHeight="1">
      <c r="G31" s="26"/>
      <c r="H31" s="27" t="s">
        <v>32</v>
      </c>
      <c r="I31" s="28">
        <f>ROUND('[1]2.5.3. w zł i gr'!I31/1000,0)</f>
        <v>452215</v>
      </c>
      <c r="J31" s="28">
        <f>ROUND('[1]2.5.3. w zł i gr'!J31/1000,0)</f>
        <v>89530</v>
      </c>
      <c r="M31" s="65"/>
    </row>
    <row r="32" spans="7:13" ht="24" customHeight="1">
      <c r="G32" s="26"/>
      <c r="H32" s="27" t="s">
        <v>33</v>
      </c>
      <c r="I32" s="28">
        <f>ROUND('[1]2.5.3. w zł i gr'!I32/1000,0)</f>
        <v>92</v>
      </c>
      <c r="J32" s="28">
        <f>ROUND('[1]2.5.3. w zł i gr'!J32/1000,0)</f>
        <v>7</v>
      </c>
      <c r="M32" s="65"/>
    </row>
    <row r="33" spans="7:13" ht="24" customHeight="1">
      <c r="G33" s="26" t="s">
        <v>9</v>
      </c>
      <c r="H33" s="27" t="s">
        <v>34</v>
      </c>
      <c r="I33" s="28">
        <f>ROUND('[1]2.5.3. w zł i gr'!I33/1000,0)</f>
        <v>2266</v>
      </c>
      <c r="J33" s="28">
        <v>567</v>
      </c>
      <c r="M33" s="65"/>
    </row>
    <row r="34" spans="7:13" ht="24" customHeight="1">
      <c r="G34" s="26"/>
      <c r="H34" s="27" t="s">
        <v>35</v>
      </c>
      <c r="I34" s="28"/>
      <c r="J34" s="28"/>
      <c r="M34" s="65"/>
    </row>
    <row r="35" spans="7:13" ht="24" customHeight="1">
      <c r="G35" s="26"/>
      <c r="H35" s="37" t="s">
        <v>36</v>
      </c>
      <c r="I35" s="28">
        <f>ROUND('[1]2.5.3. w zł i gr'!I35/1000,0)</f>
        <v>2266</v>
      </c>
      <c r="J35" s="28">
        <v>567</v>
      </c>
      <c r="M35" s="65"/>
    </row>
    <row r="36" spans="7:13" ht="24" customHeight="1" thickBot="1">
      <c r="G36" s="29" t="s">
        <v>11</v>
      </c>
      <c r="H36" s="30" t="s">
        <v>37</v>
      </c>
      <c r="I36" s="28">
        <f>ROUND('[1]2.5.3. w zł i gr'!I36/1000,0)</f>
        <v>2817</v>
      </c>
      <c r="J36" s="31">
        <f>ROUND('[1]2.5.3. w zł i gr'!J36/1000,0)</f>
        <v>4</v>
      </c>
      <c r="M36" s="65"/>
    </row>
    <row r="37" spans="7:13" ht="28.5" customHeight="1" thickBot="1">
      <c r="G37" s="20" t="s">
        <v>38</v>
      </c>
      <c r="H37" s="32" t="s">
        <v>39</v>
      </c>
      <c r="I37" s="22">
        <v>-1140</v>
      </c>
      <c r="J37" s="22">
        <f>ROUND('[1]2.5.3. w zł i gr'!J37/1000,0)</f>
        <v>195514</v>
      </c>
      <c r="K37" s="63"/>
      <c r="L37" s="63"/>
    </row>
    <row r="38" spans="7:13" ht="24" customHeight="1">
      <c r="G38" s="36" t="s">
        <v>7</v>
      </c>
      <c r="H38" s="38" t="s">
        <v>40</v>
      </c>
      <c r="I38" s="25">
        <f>ROUND('[1]2.5.3. w zł i gr'!I38/1000,0)</f>
        <v>4333</v>
      </c>
      <c r="J38" s="25">
        <f>ROUND('[1]2.5.3. w zł i gr'!J38/1000,0)</f>
        <v>148723</v>
      </c>
    </row>
    <row r="39" spans="7:13" ht="24" customHeight="1">
      <c r="G39" s="39" t="s">
        <v>9</v>
      </c>
      <c r="H39" s="40" t="s">
        <v>10</v>
      </c>
      <c r="I39" s="28"/>
      <c r="J39" s="28">
        <f>ROUND('[1]2.5.3. w zł i gr'!J39/1000,0)</f>
        <v>49765</v>
      </c>
    </row>
    <row r="40" spans="7:13" ht="24" customHeight="1">
      <c r="G40" s="39" t="s">
        <v>11</v>
      </c>
      <c r="H40" s="40" t="s">
        <v>12</v>
      </c>
      <c r="I40" s="28">
        <f>ROUND('[1]2.5.3. w zł i gr'!I40/1000,0)</f>
        <v>7686</v>
      </c>
      <c r="J40" s="28">
        <f>ROUND('[1]2.5.3. w zł i gr'!J40/1000,0)</f>
        <v>6064</v>
      </c>
    </row>
    <row r="41" spans="7:13" ht="24" customHeight="1" thickBot="1">
      <c r="G41" s="41" t="s">
        <v>13</v>
      </c>
      <c r="H41" s="35" t="s">
        <v>14</v>
      </c>
      <c r="I41" s="31">
        <f>ROUND('[1]2.5.3. w zł i gr'!I41/1000,0)</f>
        <v>-13159</v>
      </c>
      <c r="J41" s="31">
        <f>ROUND('[1]2.5.3. w zł i gr'!J41/1000,0)</f>
        <v>-9038</v>
      </c>
    </row>
    <row r="42" spans="7:13">
      <c r="G42" s="42"/>
      <c r="H42" s="42"/>
      <c r="I42" s="43"/>
      <c r="J42" s="43"/>
    </row>
    <row r="43" spans="7:13">
      <c r="G43" s="42"/>
      <c r="H43" s="42"/>
      <c r="I43" s="43"/>
      <c r="J43" s="43"/>
    </row>
    <row r="44" spans="7:13">
      <c r="G44" s="44"/>
      <c r="H44" s="45"/>
      <c r="I44" s="46"/>
      <c r="J44" s="47"/>
    </row>
    <row r="45" spans="7:13">
      <c r="G45" s="48"/>
      <c r="H45" s="49"/>
      <c r="I45" s="50"/>
      <c r="J45" s="1"/>
    </row>
    <row r="46" spans="7:13" ht="36" customHeight="1">
      <c r="G46" s="48"/>
      <c r="H46" s="51"/>
      <c r="I46" s="52"/>
      <c r="J46" s="1"/>
    </row>
    <row r="47" spans="7:13">
      <c r="G47" s="45"/>
      <c r="H47" s="45"/>
      <c r="I47" s="46"/>
      <c r="J47" s="47"/>
    </row>
    <row r="48" spans="7:13">
      <c r="G48" s="45"/>
      <c r="H48" s="45"/>
      <c r="I48" s="46"/>
      <c r="J48" s="50"/>
    </row>
    <row r="49" spans="7:10">
      <c r="G49" s="45"/>
      <c r="H49" s="45"/>
      <c r="I49" s="46"/>
      <c r="J49" s="53"/>
    </row>
    <row r="50" spans="7:10">
      <c r="G50" s="45"/>
      <c r="H50" s="45"/>
      <c r="I50" s="46"/>
      <c r="J50" s="47"/>
    </row>
    <row r="51" spans="7:10">
      <c r="G51" s="54"/>
      <c r="H51" s="55"/>
      <c r="I51" s="56"/>
      <c r="J51" s="57"/>
    </row>
    <row r="52" spans="7:10">
      <c r="G52" s="54"/>
      <c r="H52" s="55"/>
      <c r="I52" s="56"/>
      <c r="J52" s="57"/>
    </row>
    <row r="53" spans="7:10">
      <c r="G53" s="54"/>
      <c r="H53" s="55"/>
      <c r="I53" s="56"/>
      <c r="J53" s="57"/>
    </row>
    <row r="54" spans="7:10">
      <c r="G54" s="54"/>
      <c r="H54" s="55"/>
      <c r="I54" s="56"/>
      <c r="J54" s="57"/>
    </row>
    <row r="55" spans="7:10">
      <c r="G55" s="54"/>
      <c r="H55" s="55"/>
      <c r="I55" s="56"/>
      <c r="J55" s="57"/>
    </row>
    <row r="56" spans="7:10">
      <c r="G56" s="54"/>
      <c r="H56" s="55"/>
      <c r="I56" s="56"/>
      <c r="J56" s="57"/>
    </row>
    <row r="57" spans="7:10">
      <c r="G57" s="54"/>
      <c r="H57" s="55"/>
      <c r="I57" s="56"/>
      <c r="J57" s="57"/>
    </row>
    <row r="58" spans="7:10">
      <c r="G58" s="54"/>
      <c r="H58" s="55"/>
      <c r="I58" s="56"/>
      <c r="J58" s="57"/>
    </row>
    <row r="59" spans="7:10">
      <c r="G59" s="54"/>
      <c r="H59" s="55"/>
      <c r="I59" s="56"/>
      <c r="J59" s="57"/>
    </row>
    <row r="60" spans="7:10">
      <c r="G60" s="54"/>
      <c r="H60" s="55"/>
      <c r="I60" s="56"/>
      <c r="J60" s="57"/>
    </row>
    <row r="61" spans="7:10">
      <c r="G61" s="54"/>
      <c r="H61" s="55"/>
      <c r="I61" s="56"/>
      <c r="J61" s="57"/>
    </row>
    <row r="62" spans="7:10">
      <c r="G62" s="54"/>
      <c r="H62" s="55"/>
      <c r="I62" s="56"/>
      <c r="J62" s="57"/>
    </row>
    <row r="63" spans="7:10">
      <c r="G63" s="54"/>
      <c r="H63" s="55"/>
      <c r="I63" s="56"/>
      <c r="J63" s="57"/>
    </row>
    <row r="64" spans="7:10">
      <c r="G64" s="54"/>
      <c r="H64" s="55"/>
      <c r="I64" s="56"/>
      <c r="J64" s="57"/>
    </row>
    <row r="65" spans="7:10">
      <c r="G65" s="54"/>
      <c r="H65" s="55"/>
      <c r="I65" s="56"/>
      <c r="J65" s="57"/>
    </row>
    <row r="66" spans="7:10">
      <c r="G66" s="54"/>
      <c r="H66" s="55"/>
      <c r="I66" s="56"/>
      <c r="J66" s="57"/>
    </row>
    <row r="67" spans="7:10">
      <c r="G67" s="54"/>
      <c r="H67" s="55"/>
      <c r="I67" s="56"/>
      <c r="J67" s="57"/>
    </row>
    <row r="68" spans="7:10">
      <c r="G68" s="54"/>
      <c r="H68" s="55"/>
      <c r="I68" s="56"/>
      <c r="J68" s="57"/>
    </row>
    <row r="69" spans="7:10">
      <c r="G69" s="54"/>
      <c r="H69" s="55"/>
      <c r="I69" s="56"/>
      <c r="J69" s="57"/>
    </row>
    <row r="70" spans="7:10">
      <c r="G70" s="54"/>
      <c r="H70" s="55"/>
      <c r="I70" s="56"/>
      <c r="J70" s="57"/>
    </row>
    <row r="71" spans="7:10">
      <c r="G71" s="54"/>
      <c r="H71" s="55"/>
      <c r="I71" s="56"/>
      <c r="J71" s="57"/>
    </row>
    <row r="72" spans="7:10">
      <c r="G72" s="54"/>
      <c r="H72" s="55"/>
      <c r="I72" s="56"/>
      <c r="J72" s="57"/>
    </row>
    <row r="73" spans="7:10">
      <c r="G73" s="54"/>
      <c r="H73" s="55"/>
      <c r="I73" s="56"/>
      <c r="J73" s="57"/>
    </row>
    <row r="74" spans="7:10">
      <c r="G74" s="54"/>
      <c r="H74" s="55"/>
      <c r="I74" s="56"/>
      <c r="J74" s="57"/>
    </row>
    <row r="75" spans="7:10">
      <c r="G75" s="54"/>
      <c r="H75" s="55"/>
      <c r="I75" s="58"/>
      <c r="J75" s="59"/>
    </row>
    <row r="76" spans="7:10">
      <c r="G76" s="54"/>
      <c r="H76" s="55"/>
      <c r="I76" s="58"/>
      <c r="J76" s="59"/>
    </row>
    <row r="77" spans="7:10">
      <c r="G77" s="54"/>
      <c r="H77" s="55"/>
      <c r="I77" s="58"/>
      <c r="J77" s="59"/>
    </row>
    <row r="78" spans="7:10">
      <c r="G78" s="54"/>
      <c r="H78" s="55"/>
      <c r="I78" s="58"/>
      <c r="J78" s="59"/>
    </row>
    <row r="79" spans="7:10">
      <c r="G79" s="54"/>
      <c r="H79" s="55"/>
      <c r="I79" s="58"/>
      <c r="J79" s="59"/>
    </row>
    <row r="80" spans="7:10">
      <c r="G80" s="54"/>
      <c r="H80" s="55"/>
      <c r="I80" s="58"/>
      <c r="J80" s="59"/>
    </row>
    <row r="81" spans="7:10">
      <c r="G81" s="54"/>
      <c r="H81" s="55"/>
      <c r="I81" s="58"/>
      <c r="J81" s="59"/>
    </row>
    <row r="82" spans="7:10">
      <c r="G82" s="54"/>
      <c r="H82" s="55"/>
      <c r="I82" s="58"/>
      <c r="J82" s="59"/>
    </row>
    <row r="83" spans="7:10">
      <c r="G83" s="54"/>
      <c r="H83" s="55"/>
      <c r="I83" s="58"/>
      <c r="J83" s="59"/>
    </row>
    <row r="84" spans="7:10">
      <c r="G84" s="54"/>
      <c r="H84" s="55"/>
      <c r="I84" s="58"/>
      <c r="J84" s="59"/>
    </row>
    <row r="85" spans="7:10">
      <c r="G85" s="54"/>
      <c r="H85" s="55"/>
      <c r="I85" s="58"/>
      <c r="J85" s="59"/>
    </row>
    <row r="86" spans="7:10">
      <c r="G86" s="54"/>
      <c r="H86" s="55"/>
      <c r="I86" s="58"/>
      <c r="J86" s="59"/>
    </row>
    <row r="87" spans="7:10">
      <c r="G87" s="54"/>
      <c r="H87" s="55"/>
      <c r="I87" s="58"/>
      <c r="J87" s="59"/>
    </row>
    <row r="88" spans="7:10">
      <c r="G88" s="54"/>
      <c r="H88" s="55"/>
      <c r="I88" s="58"/>
      <c r="J88" s="59"/>
    </row>
    <row r="89" spans="7:10">
      <c r="G89" s="54"/>
      <c r="H89" s="55"/>
      <c r="I89" s="58"/>
      <c r="J89" s="59"/>
    </row>
    <row r="90" spans="7:10">
      <c r="G90" s="54"/>
      <c r="H90" s="55"/>
      <c r="I90" s="58"/>
      <c r="J90" s="59"/>
    </row>
    <row r="91" spans="7:10">
      <c r="G91" s="54"/>
      <c r="H91" s="55"/>
      <c r="I91" s="58"/>
      <c r="J91" s="59"/>
    </row>
    <row r="92" spans="7:10">
      <c r="G92" s="54"/>
      <c r="H92" s="55"/>
      <c r="I92" s="58"/>
      <c r="J92" s="59"/>
    </row>
    <row r="93" spans="7:10">
      <c r="G93" s="54"/>
      <c r="H93" s="55"/>
      <c r="I93" s="58"/>
      <c r="J93" s="59"/>
    </row>
    <row r="94" spans="7:10">
      <c r="G94" s="54"/>
      <c r="H94" s="55"/>
      <c r="I94" s="58"/>
      <c r="J94" s="59"/>
    </row>
    <row r="95" spans="7:10">
      <c r="G95" s="54"/>
      <c r="H95" s="55"/>
      <c r="I95" s="58"/>
      <c r="J95" s="59"/>
    </row>
    <row r="96" spans="7:10">
      <c r="G96" s="54"/>
      <c r="H96" s="55"/>
      <c r="I96" s="58"/>
      <c r="J96" s="59"/>
    </row>
    <row r="97" spans="7:10">
      <c r="G97" s="54"/>
      <c r="H97" s="55"/>
      <c r="I97" s="58"/>
      <c r="J97" s="59"/>
    </row>
    <row r="98" spans="7:10">
      <c r="G98" s="54"/>
      <c r="H98" s="55"/>
      <c r="I98" s="58"/>
      <c r="J98" s="59"/>
    </row>
    <row r="99" spans="7:10">
      <c r="G99" s="54"/>
      <c r="H99" s="55"/>
      <c r="I99" s="58"/>
      <c r="J99" s="59"/>
    </row>
    <row r="100" spans="7:10">
      <c r="G100" s="54"/>
      <c r="H100" s="55"/>
      <c r="I100" s="58"/>
      <c r="J100" s="59"/>
    </row>
    <row r="101" spans="7:10">
      <c r="G101" s="54"/>
      <c r="H101" s="55"/>
      <c r="I101" s="58"/>
      <c r="J101" s="59"/>
    </row>
    <row r="102" spans="7:10">
      <c r="G102" s="54"/>
      <c r="H102" s="55"/>
      <c r="I102" s="58"/>
      <c r="J102" s="59"/>
    </row>
    <row r="103" spans="7:10">
      <c r="G103" s="54"/>
      <c r="H103" s="55"/>
      <c r="I103" s="58"/>
      <c r="J103" s="59"/>
    </row>
    <row r="104" spans="7:10">
      <c r="G104" s="54"/>
      <c r="H104" s="55"/>
      <c r="I104" s="58"/>
      <c r="J104" s="59"/>
    </row>
    <row r="105" spans="7:10">
      <c r="G105" s="54"/>
      <c r="H105" s="55"/>
      <c r="I105" s="58"/>
      <c r="J105" s="59"/>
    </row>
    <row r="106" spans="7:10">
      <c r="G106" s="54"/>
      <c r="H106" s="55"/>
      <c r="I106" s="58"/>
      <c r="J106" s="59"/>
    </row>
    <row r="107" spans="7:10">
      <c r="G107" s="54"/>
      <c r="H107" s="55"/>
      <c r="I107" s="58"/>
      <c r="J107" s="59"/>
    </row>
    <row r="108" spans="7:10">
      <c r="G108" s="54"/>
      <c r="H108" s="55"/>
      <c r="I108" s="58"/>
      <c r="J108" s="59"/>
    </row>
    <row r="109" spans="7:10">
      <c r="G109" s="54"/>
      <c r="H109" s="55"/>
      <c r="I109" s="58"/>
      <c r="J109" s="59"/>
    </row>
    <row r="110" spans="7:10">
      <c r="G110" s="54"/>
      <c r="H110" s="55"/>
      <c r="I110" s="58"/>
      <c r="J110" s="59"/>
    </row>
    <row r="111" spans="7:10">
      <c r="G111" s="54"/>
      <c r="H111" s="55"/>
      <c r="I111" s="58"/>
      <c r="J111" s="59"/>
    </row>
    <row r="112" spans="7:10">
      <c r="G112" s="54"/>
      <c r="H112" s="55"/>
      <c r="I112" s="58"/>
      <c r="J112" s="59"/>
    </row>
    <row r="113" spans="7:10">
      <c r="G113" s="54"/>
      <c r="H113" s="55"/>
      <c r="I113" s="58"/>
      <c r="J113" s="59"/>
    </row>
    <row r="114" spans="7:10">
      <c r="G114" s="54"/>
      <c r="H114" s="55"/>
      <c r="I114" s="58"/>
      <c r="J114" s="59"/>
    </row>
    <row r="115" spans="7:10">
      <c r="G115" s="54"/>
      <c r="H115" s="55"/>
      <c r="I115" s="58"/>
      <c r="J115" s="59"/>
    </row>
    <row r="116" spans="7:10">
      <c r="G116" s="54"/>
      <c r="H116" s="55"/>
      <c r="I116" s="58"/>
      <c r="J116" s="59"/>
    </row>
    <row r="117" spans="7:10">
      <c r="G117" s="54"/>
      <c r="H117" s="55"/>
      <c r="I117" s="58"/>
      <c r="J117" s="59"/>
    </row>
    <row r="118" spans="7:10">
      <c r="G118" s="54"/>
      <c r="H118" s="55"/>
      <c r="I118" s="58"/>
      <c r="J118" s="59"/>
    </row>
    <row r="119" spans="7:10">
      <c r="G119" s="54"/>
      <c r="H119" s="55"/>
      <c r="I119" s="58"/>
      <c r="J119" s="59"/>
    </row>
    <row r="120" spans="7:10">
      <c r="G120" s="54"/>
      <c r="H120" s="55"/>
      <c r="I120" s="58"/>
      <c r="J120" s="59"/>
    </row>
    <row r="121" spans="7:10">
      <c r="G121" s="54"/>
      <c r="H121" s="55"/>
      <c r="I121" s="58"/>
      <c r="J121" s="59"/>
    </row>
    <row r="122" spans="7:10">
      <c r="G122" s="54"/>
      <c r="H122" s="55"/>
      <c r="I122" s="58"/>
      <c r="J122" s="59"/>
    </row>
    <row r="123" spans="7:10">
      <c r="G123" s="54"/>
      <c r="H123" s="55"/>
      <c r="I123" s="58"/>
      <c r="J123" s="59"/>
    </row>
    <row r="124" spans="7:10">
      <c r="G124" s="54"/>
      <c r="H124" s="55"/>
      <c r="I124" s="58"/>
      <c r="J124" s="59"/>
    </row>
    <row r="125" spans="7:10">
      <c r="G125" s="54"/>
      <c r="H125" s="55"/>
      <c r="I125" s="58"/>
      <c r="J125" s="59"/>
    </row>
    <row r="126" spans="7:10">
      <c r="G126" s="54"/>
      <c r="H126" s="55"/>
      <c r="I126" s="58"/>
      <c r="J126" s="59"/>
    </row>
  </sheetData>
  <mergeCells count="2">
    <mergeCell ref="G4:J4"/>
    <mergeCell ref="G5:J5"/>
  </mergeCells>
  <pageMargins left="0.7" right="0.7" top="0.75" bottom="0.75" header="0.3" footer="0.3"/>
  <pageSetup paperSize="9" scale="77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FEP_03.2015</vt:lpstr>
      <vt:lpstr>FEP_03.2015!Obszar_wydruku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Zgurecka, Teresa</dc:creator>
  <cp:lastModifiedBy>Bala, Beata</cp:lastModifiedBy>
  <cp:lastPrinted>2015-04-24T08:19:34Z</cp:lastPrinted>
  <dcterms:created xsi:type="dcterms:W3CDTF">2015-04-24T07:22:38Z</dcterms:created>
  <dcterms:modified xsi:type="dcterms:W3CDTF">2015-05-07T06:39:21Z</dcterms:modified>
</cp:coreProperties>
</file>